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814c67228914e3/Documents/SP/Templates/Templates-Workbook-Draft/"/>
    </mc:Choice>
  </mc:AlternateContent>
  <xr:revisionPtr revIDLastSave="6" documentId="8_{3F0F3F64-9DF4-4160-9E36-BB9ADBD67EFD}" xr6:coauthVersionLast="37" xr6:coauthVersionMax="37" xr10:uidLastSave="{89C4B23F-FA7C-4ED6-9519-84D50D919A27}"/>
  <bookViews>
    <workbookView xWindow="0" yWindow="0" windowWidth="28800" windowHeight="11565" xr2:uid="{5122B346-806E-42B3-9D74-7F5A3A6E14D9}"/>
  </bookViews>
  <sheets>
    <sheet name="Program Dashboard" sheetId="2" r:id="rId1"/>
    <sheet name="Weekly Status Report" sheetId="3" r:id="rId2"/>
    <sheet name="Schedule" sheetId="1" r:id="rId3"/>
  </sheets>
  <externalReferences>
    <externalReference r:id="rId4"/>
  </externalReferences>
  <definedNames>
    <definedName name="_xlnm.Print_Area" localSheetId="0">'Program Dashboard'!$A$1:$M$27</definedName>
    <definedName name="_xlnm.Print_Area" localSheetId="1">'Weekly Status Report'!$D$1:$H$72</definedName>
    <definedName name="Z_9AEDBEE0_9060_464F_B273_886C0B2691E5_.wvu.Cols" localSheetId="0" hidden="1">'Program Dashboard'!#REF!</definedName>
    <definedName name="Z_9AEDBEE0_9060_464F_B273_886C0B2691E5_.wvu.Rows" localSheetId="0" hidden="1">'Program Dashboard'!#REF!</definedName>
    <definedName name="Z_9AEDBEE0_9060_464F_B273_886C0B2691E5_.wvu.Rows" localSheetId="1" hidden="1">'Weekly Status Report'!$7:$7,'Weekly Status Report'!$11:$12,'Weekly Status Report'!$15:$16,'Weekly Status Report'!$19:$48</definedName>
    <definedName name="Z_C4E490FD_DBBD_487F_991B_432C1819A0C2_.wvu.Cols" localSheetId="0" hidden="1">'Program Dashboard'!#REF!</definedName>
    <definedName name="Z_C4E490FD_DBBD_487F_991B_432C1819A0C2_.wvu.Rows" localSheetId="0" hidden="1">'Program Dashboard'!#REF!</definedName>
    <definedName name="Z_C4E490FD_DBBD_487F_991B_432C1819A0C2_.wvu.Rows" localSheetId="1" hidden="1">'Weekly Status Report'!$7:$7,'Weekly Status Report'!$11:$12,'Weekly Status Report'!$15:$16,'Weekly Status Report'!$19:$48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6" i="2" l="1"/>
  <c r="M25" i="2"/>
  <c r="L25" i="2"/>
  <c r="K25" i="2"/>
  <c r="J25" i="2"/>
  <c r="I25" i="2"/>
  <c r="M24" i="2"/>
  <c r="L24" i="2"/>
  <c r="K24" i="2"/>
  <c r="J24" i="2"/>
  <c r="I24" i="2"/>
  <c r="M23" i="2"/>
  <c r="L23" i="2"/>
  <c r="K23" i="2"/>
  <c r="J23" i="2"/>
  <c r="I23" i="2"/>
  <c r="M22" i="2"/>
  <c r="L22" i="2"/>
  <c r="K22" i="2"/>
  <c r="J22" i="2"/>
  <c r="I22" i="2"/>
  <c r="M21" i="2"/>
  <c r="L21" i="2"/>
  <c r="K21" i="2"/>
  <c r="J21" i="2"/>
  <c r="I21" i="2"/>
  <c r="M20" i="2"/>
  <c r="L20" i="2"/>
  <c r="K20" i="2"/>
  <c r="J20" i="2"/>
  <c r="I20" i="2"/>
  <c r="M19" i="2"/>
  <c r="L19" i="2"/>
  <c r="K19" i="2"/>
  <c r="J19" i="2"/>
  <c r="I19" i="2"/>
  <c r="M18" i="2"/>
  <c r="L18" i="2"/>
  <c r="K18" i="2"/>
  <c r="J18" i="2"/>
  <c r="I18" i="2"/>
  <c r="M17" i="2"/>
  <c r="L17" i="2"/>
  <c r="K17" i="2"/>
  <c r="J17" i="2"/>
  <c r="I17" i="2"/>
</calcChain>
</file>

<file path=xl/sharedStrings.xml><?xml version="1.0" encoding="utf-8"?>
<sst xmlns="http://schemas.openxmlformats.org/spreadsheetml/2006/main" count="170" uniqueCount="129">
  <si>
    <t>Legend</t>
  </si>
  <si>
    <t>Complete</t>
  </si>
  <si>
    <t>In Progress</t>
  </si>
  <si>
    <t>Not Started</t>
  </si>
  <si>
    <t>Total</t>
  </si>
  <si>
    <t>NoaNet</t>
  </si>
  <si>
    <t>Dates and % Complete fed from Project Plan</t>
  </si>
  <si>
    <t>update weekly from status reports</t>
  </si>
  <si>
    <t>PROJECT DESCRIPTION</t>
  </si>
  <si>
    <t>LOCATION</t>
  </si>
  <si>
    <t>PROGRAM NAME</t>
  </si>
  <si>
    <t>Project 1</t>
  </si>
  <si>
    <t>Project 2</t>
  </si>
  <si>
    <t>Project 3</t>
  </si>
  <si>
    <t>Austin, TX</t>
  </si>
  <si>
    <t>San Francisco, CA</t>
  </si>
  <si>
    <t>Brazil</t>
  </si>
  <si>
    <t>METRIC (NUMBER OF ATTENDEES)</t>
  </si>
  <si>
    <t>OWNER</t>
  </si>
  <si>
    <t>ID</t>
  </si>
  <si>
    <t>P-CA</t>
  </si>
  <si>
    <t>P-BR</t>
  </si>
  <si>
    <t>P-TX</t>
  </si>
  <si>
    <t>COMPLETED MILESTONE</t>
  </si>
  <si>
    <t>UPCOMING MILESTONE 1</t>
  </si>
  <si>
    <t>UPCOMING MILESTONE 3</t>
  </si>
  <si>
    <t>UPCOMING MILESTONE 4</t>
  </si>
  <si>
    <t>collapse when complete</t>
  </si>
  <si>
    <t>example  with status and complete date only</t>
  </si>
  <si>
    <t>ex with status, start/end dates</t>
  </si>
  <si>
    <t>Project Summary</t>
  </si>
  <si>
    <t>Budget Status</t>
  </si>
  <si>
    <t>Schedule Status</t>
  </si>
  <si>
    <t>(will add this back when we get construction plan complete)</t>
  </si>
  <si>
    <t>Issues/High Priority</t>
  </si>
  <si>
    <t>What?</t>
  </si>
  <si>
    <t>Who?</t>
  </si>
  <si>
    <t>Group</t>
  </si>
  <si>
    <t>By When?</t>
  </si>
  <si>
    <t>Notes</t>
  </si>
  <si>
    <t>Complete Budget Related Items (baseline; red/blue pill: construction budget)</t>
  </si>
  <si>
    <t>Next Monthly Meeting</t>
  </si>
  <si>
    <t>Washington WTC Maps</t>
  </si>
  <si>
    <t>Mac</t>
  </si>
  <si>
    <t>CHR</t>
  </si>
  <si>
    <t xml:space="preserve">Mac will get the Washington WTC maps to Ray and on FTP by 5/3/10.  5/1 update – completed 4/30. </t>
  </si>
  <si>
    <t>Route Selection Checklist</t>
  </si>
  <si>
    <t>RF</t>
  </si>
  <si>
    <t>Tierra</t>
  </si>
  <si>
    <t>Randye to provide Enviro Screen that she has to potentially be used for development of checklist for route verification.</t>
  </si>
  <si>
    <t>Sub-Participant Data Request</t>
  </si>
  <si>
    <t>PR</t>
  </si>
  <si>
    <t>Peter to provide data request to NoaNet for distribution to sub-participants.</t>
  </si>
  <si>
    <t>Chantel will get a POP listing including the three letter acronyms to use by TBD.</t>
  </si>
  <si>
    <t>CD</t>
  </si>
  <si>
    <t>Chantel will get a POP listing including the three letter acronyms to use.</t>
  </si>
  <si>
    <t>Mike Sullivan / Joe Mendez to have Pullman to Spokane route map ready by Monday evening 5/3.</t>
  </si>
  <si>
    <t>MS</t>
  </si>
  <si>
    <t>Pace</t>
  </si>
  <si>
    <t>Peter to create draft check list for route verifications by Tuesday 5/4. - update 5/5 should have this to Marty today.</t>
  </si>
  <si>
    <t>Black Rock Route</t>
  </si>
  <si>
    <t>Harold</t>
  </si>
  <si>
    <t>EA Recon on Black Rock Route; deliverable to Rob and Chantel for approval before move forward with next routes.</t>
  </si>
  <si>
    <t>Routes for Verification</t>
  </si>
  <si>
    <t>provide list of routes to Chantel for review; NoaNet requested changes to plan provided please see notes below.</t>
  </si>
  <si>
    <t>POW Route</t>
  </si>
  <si>
    <t>Rob</t>
  </si>
  <si>
    <r>
      <t xml:space="preserve">fly the SE portion to look for County Roads per Joe @ POW's direction as the best method to gain County buy in on easy to build routes with little EA concern.  </t>
    </r>
    <r>
      <rPr>
        <i/>
        <sz val="10"/>
        <color indexed="10"/>
        <rFont val="Franklin Gothic Book"/>
        <family val="2"/>
      </rPr>
      <t>5/23: On hold - for EA go with Hwy route</t>
    </r>
    <r>
      <rPr>
        <i/>
        <sz val="10"/>
        <color indexed="22"/>
        <rFont val="Franklin Gothic Book"/>
        <family val="2"/>
      </rPr>
      <t>.</t>
    </r>
  </si>
  <si>
    <t>List of Anchor Institutions</t>
  </si>
  <si>
    <t>RS</t>
  </si>
  <si>
    <t>Ray will provide a list of anchor institutions to team for staking phase</t>
  </si>
  <si>
    <t>summary of the Cultural Resources consultation process</t>
  </si>
  <si>
    <t>Jennifer</t>
  </si>
  <si>
    <r>
      <t xml:space="preserve">Provide status update; Rob envisioning meeting with state archeologist 5/20; </t>
    </r>
    <r>
      <rPr>
        <i/>
        <sz val="10"/>
        <color indexed="10"/>
        <rFont val="Franklin Gothic Book"/>
        <family val="2"/>
      </rPr>
      <t>5/23 - get update on meeting.</t>
    </r>
  </si>
  <si>
    <t>Naming Standards Procedures (moved below)</t>
  </si>
  <si>
    <t>RA/HP</t>
  </si>
  <si>
    <t>CHR/Pace</t>
  </si>
  <si>
    <r>
      <t xml:space="preserve">Mike Sullivan and Pace team to suggest naming standards for pictures and other items that may be attached or need to track back to maps by 5/17.  </t>
    </r>
    <r>
      <rPr>
        <i/>
        <sz val="10"/>
        <color indexed="10"/>
        <rFont val="Franklin Gothic Book"/>
        <family val="2"/>
      </rPr>
      <t>5/23: expanded to be a complete naming standard plan.  Assigned to RA and HP.</t>
    </r>
  </si>
  <si>
    <t>Finalize Region Map and File on FTP under Reference Folder</t>
  </si>
  <si>
    <t>RA</t>
  </si>
  <si>
    <t>There was a discussion about renaming the original tubs/regions as those in the budget were arbitrary for the purposes of application.  Mike S. presented regions used in CAD/GIS maps.  Decided to adopt that standard.  Received map showing these regions.  Need to document these for everyone and share with Ray for the budget and Susan for the EA efforts. Update 5/23: Ray had a follow-up comment on the NE region which will now be the East Central Region.</t>
  </si>
  <si>
    <t>Meeting - John Springer, Inland Telephone</t>
  </si>
  <si>
    <t>Mac and Rob to meet with John Springer at Inland Telephone to discuss fiber assets in the Uniontown exchange by 5/?. ; Mac has a meeting with Inland on the 13th for another purpose, wanted to try to coordinate with Rob his involvement and discussion on Uniontown fiber route at that meeting.</t>
  </si>
  <si>
    <t>Pacific -wet route data</t>
  </si>
  <si>
    <t>RC</t>
  </si>
  <si>
    <t>Rob to talk with Pacific to get all of the data we can on the wet route option.</t>
  </si>
  <si>
    <t>EC1 EA - POW</t>
  </si>
  <si>
    <t>SB</t>
  </si>
  <si>
    <t>PACE</t>
  </si>
  <si>
    <t>For Rob and Chantel to review Monday AM</t>
  </si>
  <si>
    <t>EC1 Route EA</t>
  </si>
  <si>
    <t>Should be ready to submit this EA for internal review this week and to NTIA for their review next week.</t>
  </si>
  <si>
    <t>IAs to Subs for Internal &amp; Sub-Participant Review</t>
  </si>
  <si>
    <t>Internal Complete
Subs by 7/?</t>
  </si>
  <si>
    <t xml:space="preserve">7/7:  All IAs have been completed.  SawNet and Yakima still under review by Chantel.  Specifically, SC1 &amp; 2 needs to be reviewed by Rob; SC2 still needs to go to sub.  Communications Plan was completed and is being used as a status update tool going forward.  Original: Docs on Doc Share; Chantel email subs; get their review. Matrix review cycle with dates and schedules; guide to reviewer for draft reviews; 6/30 – as of today:  SC1-4 all that is left; only consider the 123 anchors in grant in EA process. Overall EA draft out to CHR today.  Get  to 95% deliverable sate. To Rob by 7/1.  Matrix of deliverables and their state - SB to email out after call. by 6/30. </t>
  </si>
  <si>
    <t>EA Document complete for internal review</t>
  </si>
  <si>
    <t>Continued to work on the East Central (EC) and Southeast (SE) regions individual route assessments.; 90% completed on EC-4, Ritzville to Grant Co. line, EC-5 Warden to Othello, and SE-1 Pasco to Kahlotus.; Research Threatened &amp; Endangered Species, Wildlife areas, Wildlife refuge, soils, traffic fatalities, infrastructure, land use,  floodplains, water bodies, prime farmlands, demographics statistics, etc. for individual route assessments.; Updated EA Report Table of Contents – Appendix and routes; Environmental Consultation Letter sent out. ; Next Week:  Working on EC 6 – Pullman to Colfax, SE-1 – Pasco to Clarkston, and more</t>
  </si>
  <si>
    <t>Agency Contacts - face to face</t>
  </si>
  <si>
    <r>
      <t xml:space="preserve">SB to identify "biggies" to talk to; review with RC; SB to make face to face. </t>
    </r>
    <r>
      <rPr>
        <i/>
        <sz val="10"/>
        <color indexed="55"/>
        <rFont val="Franklin Gothic Book"/>
        <family val="2"/>
      </rPr>
      <t>6/30: Susan share the communications plan and discussed agencies who have made contact and meeting scheduled.  Susan will add notes in the plan and redistribute.  The communications plan will be part of the EA deliverable.</t>
    </r>
  </si>
  <si>
    <t>Route List Review</t>
  </si>
  <si>
    <t>DISCUSSION</t>
  </si>
  <si>
    <t>Review revised route map; gain clarification on questions and finalize; 6/15 received answers to questions; MaryHill to Ponderosa - Chantel to ask Brian about microwave/aerial; (fiber NOT microwave) White Salmon - Goldendate: Map change sc3 show buried</t>
  </si>
  <si>
    <t>Overall EA- Internal Review Schedule (critical path)</t>
  </si>
  <si>
    <t>7/21 update: EA mailed to reviewer yesterday.  (NOAA and Booz Allen are reviewers)  Electronic version posted today.  Was supposed to email but not able to due to size.  So posting on portal and drafting an email to NTIA. Email approved by Chantel to send. 7/14 - 1:00PM deliverable to Rob for final draft summary EA for his review this afternoon.  7/7: Draft General EA is almost done.  Sending to CHR  for review 7/7/10.  Intent is to get all comments back by early next week.   Comments addressed and production late next week.  Ready for submittal to NTIA on July 16th (when Minh the reviewer returns from Vacation).</t>
  </si>
  <si>
    <t>Re-submittal of Communications Plan</t>
  </si>
  <si>
    <t>8/10: Still adding to the Communications Plan - no comments received so not sure if resubmittal is required or not. . PR recommend to answer questions as asked not more.  - so not required to resubmit. Discuss EA route changes if occur.  8/4: have a call in to Mihn to ask if resubmittal needs to occur as new information is received or all at once.  Re-submittal should occur no later than the end of next week.  Also, trying to determine what is minimum info to be supplied for FONSI submittal.  7/29: Susan to resubmit appendix A – Communications Plan with highlights of what has been added since EA submittal (this was ok with reviewer) along with clarification letter that Susan and Jean are working on related to determination of what is considered courtesy vs. official.  7/21: Agency Communications is only remaining activity and is 90% complete</t>
  </si>
  <si>
    <t>Project Overview</t>
  </si>
  <si>
    <t>PR/SB</t>
  </si>
  <si>
    <t>CHR/PACE</t>
  </si>
  <si>
    <t>10/21:  Delivered 10/13 10/13: Draft delivery COB today.  Round 2 Project Overview for delivery to Frank M @ NTIA for him to distribute to tribes and other agencies – draft to Rob due 10/13, PCR/SB action</t>
  </si>
  <si>
    <t>Action Items/Notes</t>
  </si>
  <si>
    <t>complete</t>
  </si>
  <si>
    <t>CLOSED ACTION ITEMS</t>
  </si>
  <si>
    <t>Issue #1</t>
  </si>
  <si>
    <t>Action Item #1</t>
  </si>
  <si>
    <t>Project Review</t>
  </si>
  <si>
    <t>P-TX Project 1 (Project ID - Name)</t>
  </si>
  <si>
    <t>Discussion Item 1</t>
  </si>
  <si>
    <r>
      <t xml:space="preserve">1/31: Enter Notes.  Let this be a running record of this topic.  Current item in Red Text.  </t>
    </r>
    <r>
      <rPr>
        <sz val="10"/>
        <rFont val="Arial"/>
        <family val="2"/>
      </rPr>
      <t>1/1: previous notes in black text.</t>
    </r>
  </si>
  <si>
    <t>Completed Item</t>
  </si>
  <si>
    <t>12/31/18: retain all notes about this completed item.  Move to bottom of list and turn color gray.</t>
  </si>
  <si>
    <t>P-CA Project 2</t>
  </si>
  <si>
    <t>P-BR Project 3</t>
  </si>
  <si>
    <t>Optionally you can move all closed items here to get them out of the status report but retain history</t>
  </si>
  <si>
    <t>PROGRAM DASHBOARD</t>
  </si>
  <si>
    <t>Project Status</t>
  </si>
  <si>
    <t>Reporting Date</t>
  </si>
  <si>
    <t>Status Update 11/5/18</t>
  </si>
  <si>
    <t>Copy and Paste your project schedule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</si>
</sst>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d/yy;@"/>
  </numFmts>
  <fonts count="48" x14ac:knownFonts="1">
    <font>
      <sz val="11"/>
      <color theme="1"/>
      <name val="Calibri"/>
      <family val="2"/>
      <scheme val="minor"/>
    </font>
    <font>
      <i/>
      <sz val="10"/>
      <color indexed="18"/>
      <name val="Franklin Gothic Book"/>
      <family val="2"/>
    </font>
    <font>
      <i/>
      <sz val="10"/>
      <color theme="5"/>
      <name val="Franklin Gothic Book"/>
      <family val="2"/>
    </font>
    <font>
      <sz val="10"/>
      <name val="Franklin Gothic Book"/>
      <family val="2"/>
    </font>
    <font>
      <sz val="8"/>
      <name val="Franklin Gothic Book"/>
      <family val="2"/>
    </font>
    <font>
      <sz val="16"/>
      <name val="Franklin Gothic Book"/>
      <family val="2"/>
    </font>
    <font>
      <sz val="16"/>
      <color theme="5"/>
      <name val="Franklin Gothic Book"/>
      <family val="2"/>
    </font>
    <font>
      <b/>
      <sz val="16"/>
      <name val="Franklin Gothic Book"/>
      <family val="2"/>
    </font>
    <font>
      <b/>
      <sz val="16"/>
      <color theme="5"/>
      <name val="Franklin Gothic Book"/>
      <family val="2"/>
    </font>
    <font>
      <sz val="12"/>
      <name val="Franklin Gothic Book"/>
      <family val="2"/>
    </font>
    <font>
      <b/>
      <sz val="10"/>
      <name val="Franklin Gothic Book"/>
      <family val="2"/>
    </font>
    <font>
      <b/>
      <i/>
      <sz val="10"/>
      <name val="Franklin Gothic Book"/>
      <family val="2"/>
    </font>
    <font>
      <sz val="10"/>
      <color theme="0"/>
      <name val="Franklin Gothic Book"/>
      <family val="2"/>
    </font>
    <font>
      <i/>
      <sz val="10"/>
      <name val="Franklin Gothic Book"/>
      <family val="2"/>
    </font>
    <font>
      <sz val="10"/>
      <color theme="5"/>
      <name val="Franklin Gothic Book"/>
      <family val="2"/>
    </font>
    <font>
      <sz val="10"/>
      <color theme="4"/>
      <name val="Franklin Gothic Book"/>
      <family val="2"/>
    </font>
    <font>
      <sz val="10"/>
      <color theme="0" tint="-0.499984740745262"/>
      <name val="Franklin Gothic Book"/>
      <family val="2"/>
    </font>
    <font>
      <b/>
      <sz val="10"/>
      <color theme="5"/>
      <name val="Franklin Gothic Book"/>
      <family val="2"/>
    </font>
    <font>
      <i/>
      <sz val="8"/>
      <name val="Franklin Gothic Book"/>
      <family val="2"/>
    </font>
    <font>
      <sz val="8"/>
      <name val="Arial"/>
      <family val="2"/>
    </font>
    <font>
      <b/>
      <sz val="10"/>
      <name val="Arial"/>
      <family val="2"/>
    </font>
    <font>
      <sz val="11"/>
      <color indexed="18"/>
      <name val="Times New Roman"/>
      <family val="1"/>
    </font>
    <font>
      <b/>
      <sz val="12"/>
      <name val="Franklin Gothic Book"/>
      <family val="2"/>
    </font>
    <font>
      <sz val="12"/>
      <color indexed="9"/>
      <name val="Franklin Gothic Book"/>
      <family val="2"/>
    </font>
    <font>
      <sz val="11"/>
      <name val="Franklin Gothic Book"/>
      <family val="2"/>
    </font>
    <font>
      <i/>
      <sz val="11"/>
      <name val="Arial"/>
      <family val="2"/>
    </font>
    <font>
      <b/>
      <sz val="11"/>
      <name val="Franklin Gothic Book"/>
      <family val="2"/>
    </font>
    <font>
      <i/>
      <sz val="11"/>
      <name val="Franklin Gothic Book"/>
      <family val="2"/>
    </font>
    <font>
      <sz val="10"/>
      <color indexed="10"/>
      <name val="Franklin Gothic Book"/>
      <family val="2"/>
    </font>
    <font>
      <i/>
      <sz val="10"/>
      <color indexed="10"/>
      <name val="Franklin Gothic Book"/>
      <family val="2"/>
    </font>
    <font>
      <i/>
      <sz val="10"/>
      <color theme="1"/>
      <name val="Franklin Gothic Book"/>
      <family val="2"/>
    </font>
    <font>
      <i/>
      <sz val="10"/>
      <color indexed="10"/>
      <name val="Arial"/>
      <family val="2"/>
    </font>
    <font>
      <sz val="10"/>
      <color indexed="10"/>
      <name val="Arial"/>
      <family val="2"/>
    </font>
    <font>
      <sz val="10"/>
      <color indexed="22"/>
      <name val="Franklin Gothic Book"/>
      <family val="2"/>
    </font>
    <font>
      <i/>
      <sz val="10"/>
      <color indexed="55"/>
      <name val="Franklin Gothic Book"/>
      <family val="2"/>
    </font>
    <font>
      <sz val="10"/>
      <color indexed="55"/>
      <name val="Franklin Gothic Book"/>
      <family val="2"/>
    </font>
    <font>
      <i/>
      <sz val="10"/>
      <color indexed="22"/>
      <name val="Franklin Gothic Book"/>
      <family val="2"/>
    </font>
    <font>
      <sz val="10"/>
      <name val="Arial"/>
      <family val="2"/>
    </font>
    <font>
      <sz val="8"/>
      <color indexed="55"/>
      <name val="Arial"/>
      <family val="2"/>
    </font>
    <font>
      <sz val="10"/>
      <color theme="1"/>
      <name val="Arial"/>
      <family val="2"/>
    </font>
    <font>
      <i/>
      <sz val="8"/>
      <color indexed="55"/>
      <name val="Arial"/>
      <family val="2"/>
    </font>
    <font>
      <sz val="10"/>
      <color rgb="FFFF0000"/>
      <name val="Arial"/>
      <family val="2"/>
    </font>
    <font>
      <sz val="8"/>
      <color theme="0" tint="-0.499984740745262"/>
      <name val="Arial"/>
      <family val="2"/>
    </font>
    <font>
      <sz val="10"/>
      <color theme="0" tint="-0.499984740745262"/>
      <name val="Arial"/>
      <family val="2"/>
    </font>
    <font>
      <sz val="11"/>
      <color theme="0" tint="-0.499984740745262"/>
      <name val="Calibri"/>
      <family val="2"/>
      <scheme val="minor"/>
    </font>
    <font>
      <i/>
      <sz val="8"/>
      <color theme="0" tint="-0.499984740745262"/>
      <name val="Arial"/>
      <family val="2"/>
    </font>
    <font>
      <i/>
      <sz val="8"/>
      <color theme="1"/>
      <name val="Calibri"/>
      <family val="2"/>
      <scheme val="minor"/>
    </font>
    <font>
      <sz val="16"/>
      <color indexed="18"/>
      <name val="Franklin Gothic Book"/>
      <family val="2"/>
    </font>
  </fonts>
  <fills count="11">
    <fill>
      <patternFill patternType="none"/>
    </fill>
    <fill>
      <patternFill patternType="gray125"/>
    </fill>
    <fill>
      <patternFill patternType="solid">
        <fgColor theme="6" tint="0.39997558519241921"/>
        <bgColor indexed="64"/>
      </patternFill>
    </fill>
    <fill>
      <patternFill patternType="solid">
        <fgColor rgb="FFF4FC8E"/>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9" fontId="3" fillId="2" borderId="3" xfId="0" applyNumberFormat="1" applyFont="1" applyFill="1" applyBorder="1" applyAlignment="1">
      <alignment horizontal="center"/>
    </xf>
    <xf numFmtId="0" fontId="4" fillId="0" borderId="4" xfId="0" applyFont="1" applyBorder="1" applyAlignment="1">
      <alignment horizontal="center"/>
    </xf>
    <xf numFmtId="9" fontId="3" fillId="3" borderId="3" xfId="0" applyNumberFormat="1" applyFont="1" applyFill="1" applyBorder="1" applyAlignment="1">
      <alignment horizontal="center"/>
    </xf>
    <xf numFmtId="9" fontId="3" fillId="4" borderId="5" xfId="0" applyNumberFormat="1" applyFont="1" applyFill="1" applyBorder="1" applyAlignment="1">
      <alignment horizontal="center" wrapText="1"/>
    </xf>
    <xf numFmtId="0" fontId="4" fillId="0" borderId="6" xfId="0" applyFont="1" applyBorder="1" applyAlignment="1">
      <alignment horizontal="center"/>
    </xf>
    <xf numFmtId="164" fontId="3" fillId="5" borderId="0" xfId="0" applyNumberFormat="1" applyFont="1" applyFill="1" applyBorder="1" applyAlignment="1">
      <alignment horizontal="center"/>
    </xf>
    <xf numFmtId="0" fontId="4" fillId="0" borderId="0" xfId="0" applyFont="1" applyBorder="1" applyAlignment="1">
      <alignment horizontal="center"/>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2" fillId="7" borderId="9" xfId="0" applyFont="1" applyFill="1" applyBorder="1" applyAlignment="1">
      <alignment horizontal="center" wrapText="1"/>
    </xf>
    <xf numFmtId="0" fontId="12" fillId="7" borderId="11" xfId="0" applyFont="1" applyFill="1" applyBorder="1" applyAlignment="1">
      <alignment horizontal="center" wrapText="1"/>
    </xf>
    <xf numFmtId="0" fontId="12" fillId="7" borderId="10" xfId="0" applyFont="1" applyFill="1" applyBorder="1" applyAlignment="1">
      <alignment horizontal="center" wrapText="1"/>
    </xf>
    <xf numFmtId="0" fontId="3" fillId="0" borderId="8" xfId="0" applyFont="1" applyBorder="1" applyAlignment="1">
      <alignment horizontal="center" vertical="top" wrapText="1"/>
    </xf>
    <xf numFmtId="0" fontId="4" fillId="0" borderId="8" xfId="0" applyFont="1" applyBorder="1" applyAlignment="1">
      <alignment horizontal="center" vertical="top" wrapText="1"/>
    </xf>
    <xf numFmtId="0" fontId="3" fillId="0" borderId="8" xfId="0" applyFont="1" applyBorder="1" applyAlignment="1">
      <alignment horizontal="center" wrapText="1"/>
    </xf>
    <xf numFmtId="0" fontId="14" fillId="0" borderId="8" xfId="0" applyFont="1" applyBorder="1" applyAlignment="1">
      <alignment horizontal="center" wrapText="1"/>
    </xf>
    <xf numFmtId="9" fontId="3" fillId="2" borderId="8" xfId="0" applyNumberFormat="1" applyFont="1" applyFill="1" applyBorder="1" applyAlignment="1">
      <alignment horizontal="center"/>
    </xf>
    <xf numFmtId="165" fontId="3" fillId="2" borderId="8" xfId="0" applyNumberFormat="1" applyFont="1" applyFill="1" applyBorder="1" applyAlignment="1">
      <alignment horizontal="center"/>
    </xf>
    <xf numFmtId="9" fontId="15" fillId="4" borderId="8" xfId="0" applyNumberFormat="1" applyFont="1" applyFill="1" applyBorder="1" applyAlignment="1">
      <alignment horizontal="center" wrapText="1"/>
    </xf>
    <xf numFmtId="165" fontId="15" fillId="4" borderId="8" xfId="0" applyNumberFormat="1" applyFont="1" applyFill="1" applyBorder="1" applyAlignment="1">
      <alignment horizontal="center" wrapText="1"/>
    </xf>
    <xf numFmtId="9" fontId="3" fillId="3" borderId="8" xfId="0" applyNumberFormat="1" applyFont="1" applyFill="1" applyBorder="1" applyAlignment="1">
      <alignment horizontal="center"/>
    </xf>
    <xf numFmtId="165" fontId="3" fillId="3" borderId="8" xfId="0" applyNumberFormat="1" applyFont="1" applyFill="1" applyBorder="1" applyAlignment="1">
      <alignment horizontal="center"/>
    </xf>
    <xf numFmtId="0" fontId="11" fillId="6" borderId="9" xfId="0" applyFont="1" applyFill="1" applyBorder="1" applyAlignment="1">
      <alignment vertical="center" wrapText="1"/>
    </xf>
    <xf numFmtId="0" fontId="1" fillId="0" borderId="0" xfId="0" applyFont="1" applyAlignment="1">
      <alignment horizontal="centerContinuous" vertical="center" wrapText="1"/>
    </xf>
    <xf numFmtId="0" fontId="5" fillId="0" borderId="0" xfId="0" applyFont="1" applyAlignment="1">
      <alignment horizontal="center" vertical="distributed"/>
    </xf>
    <xf numFmtId="0" fontId="6" fillId="0" borderId="0" xfId="0" applyFont="1" applyAlignment="1">
      <alignment horizontal="center" vertical="distributed"/>
    </xf>
    <xf numFmtId="0" fontId="3" fillId="0" borderId="0" xfId="0" applyFont="1" applyAlignment="1">
      <alignment horizontal="center" vertical="distributed"/>
    </xf>
    <xf numFmtId="14" fontId="3" fillId="0" borderId="0" xfId="0" applyNumberFormat="1" applyFont="1" applyAlignment="1">
      <alignment horizontal="center" vertical="distributed"/>
    </xf>
    <xf numFmtId="0" fontId="17" fillId="6" borderId="10" xfId="0" applyFont="1" applyFill="1" applyBorder="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7" fillId="0" borderId="0" xfId="0" applyFont="1" applyAlignment="1">
      <alignment horizontal="centerContinuous" vertical="top"/>
    </xf>
    <xf numFmtId="0" fontId="5" fillId="0" borderId="0" xfId="0" applyFont="1" applyAlignment="1">
      <alignment horizontal="centerContinuous" vertical="top"/>
    </xf>
    <xf numFmtId="0" fontId="5" fillId="0" borderId="0" xfId="0" applyFont="1" applyAlignment="1">
      <alignment vertical="top"/>
    </xf>
    <xf numFmtId="0" fontId="20" fillId="8" borderId="12" xfId="0" applyFont="1" applyFill="1" applyBorder="1" applyAlignment="1">
      <alignment horizontal="center" vertical="top"/>
    </xf>
    <xf numFmtId="0" fontId="0" fillId="0" borderId="13" xfId="0" applyBorder="1" applyAlignment="1">
      <alignment vertical="top"/>
    </xf>
    <xf numFmtId="0" fontId="21" fillId="0" borderId="14" xfId="0" applyFont="1" applyBorder="1" applyAlignment="1">
      <alignment vertical="top"/>
    </xf>
    <xf numFmtId="0" fontId="22" fillId="8" borderId="15" xfId="0" applyFont="1" applyFill="1" applyBorder="1" applyAlignment="1">
      <alignment vertical="top"/>
    </xf>
    <xf numFmtId="0" fontId="23" fillId="8" borderId="16" xfId="0" applyFont="1" applyFill="1" applyBorder="1" applyAlignment="1">
      <alignment vertical="top"/>
    </xf>
    <xf numFmtId="0" fontId="0" fillId="0" borderId="0" xfId="0" applyAlignment="1">
      <alignment horizontal="left" vertical="top" wrapText="1"/>
    </xf>
    <xf numFmtId="0" fontId="21" fillId="0" borderId="0" xfId="0" applyFont="1" applyAlignment="1">
      <alignment horizontal="left" vertical="top" wrapText="1"/>
    </xf>
    <xf numFmtId="0" fontId="24" fillId="0" borderId="0" xfId="0" applyFont="1" applyAlignment="1">
      <alignment vertical="top"/>
    </xf>
    <xf numFmtId="0" fontId="25" fillId="0" borderId="0" xfId="0" applyFont="1" applyBorder="1" applyAlignment="1">
      <alignment vertical="top" wrapText="1"/>
    </xf>
    <xf numFmtId="0" fontId="24" fillId="0" borderId="0" xfId="0" applyFont="1" applyBorder="1" applyAlignment="1">
      <alignment vertical="top"/>
    </xf>
    <xf numFmtId="0" fontId="26" fillId="0" borderId="0" xfId="0" applyFont="1" applyFill="1" applyAlignment="1">
      <alignment horizontal="right" vertical="top"/>
    </xf>
    <xf numFmtId="0" fontId="27" fillId="0" borderId="0" xfId="0" applyFont="1" applyFill="1" applyAlignment="1">
      <alignment horizontal="right" vertical="top"/>
    </xf>
    <xf numFmtId="0" fontId="26" fillId="8" borderId="15" xfId="0" applyFont="1" applyFill="1" applyBorder="1" applyAlignment="1">
      <alignment vertical="top"/>
    </xf>
    <xf numFmtId="0" fontId="24" fillId="8" borderId="16" xfId="0" applyFont="1" applyFill="1" applyBorder="1" applyAlignment="1">
      <alignment vertical="top"/>
    </xf>
    <xf numFmtId="0" fontId="24" fillId="8" borderId="17" xfId="0" applyFont="1" applyFill="1" applyBorder="1" applyAlignment="1">
      <alignment vertical="top"/>
    </xf>
    <xf numFmtId="0" fontId="24" fillId="8" borderId="15" xfId="0" applyFont="1" applyFill="1" applyBorder="1" applyAlignment="1">
      <alignment vertical="top"/>
    </xf>
    <xf numFmtId="0" fontId="28" fillId="0" borderId="0" xfId="0" applyFont="1" applyAlignment="1">
      <alignment vertical="top"/>
    </xf>
    <xf numFmtId="0" fontId="29" fillId="0" borderId="18" xfId="0" applyFont="1" applyBorder="1" applyAlignment="1">
      <alignment horizontal="left" vertical="top" wrapText="1"/>
    </xf>
    <xf numFmtId="0" fontId="28" fillId="0" borderId="18" xfId="0" applyFont="1" applyBorder="1" applyAlignment="1">
      <alignment vertical="top" wrapText="1"/>
    </xf>
    <xf numFmtId="166" fontId="28" fillId="0" borderId="18" xfId="0" applyNumberFormat="1" applyFont="1" applyBorder="1" applyAlignment="1">
      <alignment vertical="top"/>
    </xf>
    <xf numFmtId="0" fontId="13" fillId="0" borderId="18" xfId="0" applyFont="1" applyBorder="1" applyAlignment="1">
      <alignment horizontal="left" vertical="top" wrapText="1"/>
    </xf>
    <xf numFmtId="0" fontId="3" fillId="0" borderId="18" xfId="0" applyFont="1" applyBorder="1" applyAlignment="1">
      <alignment vertical="top" wrapText="1"/>
    </xf>
    <xf numFmtId="166" fontId="3" fillId="0" borderId="18" xfId="0" applyNumberFormat="1" applyFont="1" applyBorder="1" applyAlignment="1">
      <alignment vertical="top"/>
    </xf>
    <xf numFmtId="0" fontId="30" fillId="0" borderId="18" xfId="0" applyFont="1" applyBorder="1" applyAlignment="1">
      <alignment vertical="top" wrapText="1"/>
    </xf>
    <xf numFmtId="0" fontId="31" fillId="0" borderId="18" xfId="0" applyFont="1" applyBorder="1" applyAlignment="1">
      <alignment horizontal="left" vertical="top" wrapText="1"/>
    </xf>
    <xf numFmtId="16" fontId="32" fillId="0" borderId="7" xfId="0" applyNumberFormat="1" applyFont="1" applyBorder="1" applyAlignment="1">
      <alignment vertical="top" wrapText="1"/>
    </xf>
    <xf numFmtId="166" fontId="33" fillId="0" borderId="18" xfId="0" applyNumberFormat="1" applyFont="1" applyBorder="1" applyAlignment="1">
      <alignment vertical="top"/>
    </xf>
    <xf numFmtId="0" fontId="33" fillId="0" borderId="0" xfId="0" applyFont="1" applyAlignment="1">
      <alignment vertical="top"/>
    </xf>
    <xf numFmtId="0" fontId="3" fillId="8" borderId="19" xfId="0" applyFont="1" applyFill="1" applyBorder="1" applyAlignment="1">
      <alignment vertical="top"/>
    </xf>
    <xf numFmtId="0" fontId="3" fillId="8" borderId="16" xfId="0" applyFont="1" applyFill="1" applyBorder="1" applyAlignment="1">
      <alignment vertical="top"/>
    </xf>
    <xf numFmtId="0" fontId="3" fillId="8" borderId="17" xfId="0" applyFont="1" applyFill="1" applyBorder="1" applyAlignment="1">
      <alignment vertical="top"/>
    </xf>
    <xf numFmtId="0" fontId="3" fillId="8" borderId="15" xfId="0" applyFont="1" applyFill="1" applyBorder="1" applyAlignment="1">
      <alignment vertical="top"/>
    </xf>
    <xf numFmtId="0" fontId="34" fillId="0" borderId="18" xfId="0" applyFont="1" applyBorder="1" applyAlignment="1">
      <alignment horizontal="left" vertical="top" wrapText="1"/>
    </xf>
    <xf numFmtId="0" fontId="35" fillId="0" borderId="18" xfId="0" applyFont="1" applyBorder="1" applyAlignment="1">
      <alignment vertical="top" wrapText="1"/>
    </xf>
    <xf numFmtId="166" fontId="35" fillId="0" borderId="18" xfId="0" applyNumberFormat="1" applyFont="1" applyBorder="1" applyAlignment="1">
      <alignment vertical="top"/>
    </xf>
    <xf numFmtId="0" fontId="35" fillId="0" borderId="0" xfId="0" applyFont="1" applyAlignment="1">
      <alignment vertical="top"/>
    </xf>
    <xf numFmtId="0" fontId="34" fillId="0" borderId="18" xfId="0" applyFont="1" applyFill="1" applyBorder="1" applyAlignment="1">
      <alignment horizontal="left" vertical="top" wrapText="1"/>
    </xf>
    <xf numFmtId="0" fontId="35" fillId="0" borderId="18" xfId="0" applyFont="1" applyFill="1" applyBorder="1" applyAlignment="1">
      <alignment vertical="top" wrapText="1"/>
    </xf>
    <xf numFmtId="166" fontId="35" fillId="0" borderId="18" xfId="0" applyNumberFormat="1" applyFont="1" applyFill="1" applyBorder="1" applyAlignment="1">
      <alignment vertical="top"/>
    </xf>
    <xf numFmtId="0" fontId="35" fillId="0" borderId="0" xfId="0" applyFont="1" applyFill="1" applyAlignment="1">
      <alignment vertical="top"/>
    </xf>
    <xf numFmtId="0" fontId="36" fillId="0" borderId="18" xfId="0" applyFont="1" applyBorder="1" applyAlignment="1">
      <alignment horizontal="left" vertical="top" wrapText="1"/>
    </xf>
    <xf numFmtId="0" fontId="33" fillId="0" borderId="18" xfId="0" applyFont="1" applyBorder="1" applyAlignment="1">
      <alignment vertical="top" wrapText="1"/>
    </xf>
    <xf numFmtId="0" fontId="36" fillId="0" borderId="7" xfId="0" applyFont="1" applyBorder="1" applyAlignment="1">
      <alignment horizontal="left" vertical="top" wrapText="1"/>
    </xf>
    <xf numFmtId="166" fontId="35" fillId="0" borderId="18" xfId="0" applyNumberFormat="1" applyFont="1" applyBorder="1" applyAlignment="1">
      <alignment vertical="top" wrapText="1"/>
    </xf>
    <xf numFmtId="0" fontId="1" fillId="0" borderId="18" xfId="0" applyFont="1" applyBorder="1" applyAlignment="1">
      <alignment horizontal="left" vertical="top" wrapText="1"/>
    </xf>
    <xf numFmtId="0" fontId="20" fillId="8" borderId="19" xfId="0" applyFont="1" applyFill="1" applyBorder="1" applyAlignment="1">
      <alignment vertical="top"/>
    </xf>
    <xf numFmtId="0" fontId="37" fillId="8" borderId="16" xfId="0" applyFont="1" applyFill="1" applyBorder="1" applyAlignment="1">
      <alignment vertical="top"/>
    </xf>
    <xf numFmtId="0" fontId="37" fillId="8" borderId="17" xfId="0" applyFont="1" applyFill="1" applyBorder="1" applyAlignment="1">
      <alignment vertical="top"/>
    </xf>
    <xf numFmtId="0" fontId="38" fillId="0" borderId="0" xfId="0" applyFont="1" applyAlignment="1">
      <alignment vertical="top"/>
    </xf>
    <xf numFmtId="0" fontId="37" fillId="0" borderId="18" xfId="0" applyFont="1" applyBorder="1" applyAlignment="1">
      <alignment horizontal="left" vertical="top" wrapText="1"/>
    </xf>
    <xf numFmtId="0" fontId="37" fillId="0" borderId="18" xfId="0" applyFont="1" applyBorder="1" applyAlignment="1">
      <alignment vertical="top" wrapText="1"/>
    </xf>
    <xf numFmtId="14" fontId="37" fillId="0" borderId="18" xfId="0" applyNumberFormat="1" applyFont="1" applyBorder="1" applyAlignment="1">
      <alignment vertical="top"/>
    </xf>
    <xf numFmtId="0" fontId="39" fillId="0" borderId="18" xfId="0" applyFont="1" applyBorder="1" applyAlignment="1">
      <alignment horizontal="left" vertical="top" wrapText="1"/>
    </xf>
    <xf numFmtId="0" fontId="0" fillId="0" borderId="0" xfId="0" applyAlignment="1">
      <alignment vertical="top" wrapText="1"/>
    </xf>
    <xf numFmtId="0" fontId="20" fillId="8" borderId="12" xfId="0" applyFont="1" applyFill="1" applyBorder="1" applyAlignment="1">
      <alignment horizontal="left" vertical="top"/>
    </xf>
    <xf numFmtId="0" fontId="37" fillId="8" borderId="13" xfId="0" applyFont="1" applyFill="1" applyBorder="1" applyAlignment="1">
      <alignment vertical="top"/>
    </xf>
    <xf numFmtId="0" fontId="39" fillId="8" borderId="14" xfId="0" applyFont="1" applyFill="1" applyBorder="1" applyAlignment="1">
      <alignment vertical="top"/>
    </xf>
    <xf numFmtId="0" fontId="20" fillId="9" borderId="19" xfId="0" applyFont="1" applyFill="1" applyBorder="1" applyAlignment="1">
      <alignment vertical="top"/>
    </xf>
    <xf numFmtId="0" fontId="37" fillId="9" borderId="16" xfId="0" applyFont="1" applyFill="1" applyBorder="1" applyAlignment="1">
      <alignment vertical="top"/>
    </xf>
    <xf numFmtId="0" fontId="39" fillId="9" borderId="17" xfId="0" applyFont="1" applyFill="1" applyBorder="1" applyAlignment="1">
      <alignment vertical="top"/>
    </xf>
    <xf numFmtId="0" fontId="40" fillId="0" borderId="0" xfId="0" applyFont="1" applyAlignment="1">
      <alignment vertical="top" wrapText="1"/>
    </xf>
    <xf numFmtId="0" fontId="37" fillId="0" borderId="18" xfId="0" applyFont="1" applyFill="1" applyBorder="1" applyAlignment="1">
      <alignment horizontal="left" vertical="top" wrapText="1"/>
    </xf>
    <xf numFmtId="166" fontId="37" fillId="0" borderId="18" xfId="0" applyNumberFormat="1" applyFont="1" applyBorder="1" applyAlignment="1">
      <alignment vertical="top"/>
    </xf>
    <xf numFmtId="0" fontId="41" fillId="0" borderId="18" xfId="0" applyFont="1" applyBorder="1" applyAlignment="1">
      <alignment vertical="top" wrapText="1"/>
    </xf>
    <xf numFmtId="0" fontId="3" fillId="0" borderId="0" xfId="0" applyFont="1" applyAlignment="1">
      <alignment vertical="top"/>
    </xf>
    <xf numFmtId="0" fontId="39" fillId="0" borderId="18" xfId="0" applyFont="1" applyBorder="1" applyAlignment="1">
      <alignment vertical="top" wrapText="1"/>
    </xf>
    <xf numFmtId="14" fontId="37" fillId="0" borderId="18" xfId="0" applyNumberFormat="1" applyFont="1" applyBorder="1" applyAlignment="1">
      <alignment vertical="top" wrapText="1"/>
    </xf>
    <xf numFmtId="0" fontId="42" fillId="0" borderId="0" xfId="0" applyFont="1" applyAlignment="1">
      <alignment vertical="top"/>
    </xf>
    <xf numFmtId="0" fontId="43" fillId="0" borderId="18" xfId="0" applyFont="1" applyBorder="1" applyAlignment="1">
      <alignment horizontal="left" vertical="top" wrapText="1"/>
    </xf>
    <xf numFmtId="0" fontId="43" fillId="0" borderId="18" xfId="0" applyFont="1" applyBorder="1" applyAlignment="1">
      <alignment vertical="top" wrapText="1"/>
    </xf>
    <xf numFmtId="14" fontId="43" fillId="0" borderId="18" xfId="0" applyNumberFormat="1" applyFont="1" applyBorder="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3" fillId="0" borderId="18" xfId="0" applyFont="1" applyFill="1" applyBorder="1" applyAlignment="1">
      <alignment horizontal="left" vertical="top" wrapText="1"/>
    </xf>
    <xf numFmtId="166" fontId="43" fillId="0" borderId="18" xfId="0" applyNumberFormat="1" applyFont="1" applyBorder="1" applyAlignment="1">
      <alignment vertical="top"/>
    </xf>
    <xf numFmtId="0" fontId="16" fillId="0" borderId="0" xfId="0" applyFont="1" applyAlignment="1">
      <alignment vertical="top"/>
    </xf>
    <xf numFmtId="0" fontId="37" fillId="9" borderId="17" xfId="0" applyFont="1" applyFill="1" applyBorder="1" applyAlignment="1">
      <alignment vertical="top"/>
    </xf>
    <xf numFmtId="0" fontId="37" fillId="0" borderId="0" xfId="0" applyFont="1" applyFill="1" applyBorder="1" applyAlignment="1">
      <alignment horizontal="left" vertical="top" wrapText="1"/>
    </xf>
    <xf numFmtId="0" fontId="37" fillId="0" borderId="0" xfId="0" applyFont="1" applyBorder="1" applyAlignment="1">
      <alignment vertical="top" wrapText="1"/>
    </xf>
    <xf numFmtId="166" fontId="37" fillId="0" borderId="0" xfId="0" applyNumberFormat="1" applyFont="1" applyBorder="1" applyAlignment="1">
      <alignment vertical="top"/>
    </xf>
    <xf numFmtId="0" fontId="39" fillId="0" borderId="0" xfId="0" applyFont="1" applyBorder="1" applyAlignment="1">
      <alignment vertical="top" wrapText="1"/>
    </xf>
    <xf numFmtId="0" fontId="37" fillId="0" borderId="0" xfId="0" applyFont="1" applyBorder="1" applyAlignment="1">
      <alignment horizontal="left" vertical="top" wrapText="1"/>
    </xf>
    <xf numFmtId="14" fontId="37" fillId="0" borderId="0" xfId="0" applyNumberFormat="1" applyFont="1" applyBorder="1" applyAlignment="1">
      <alignment vertical="top"/>
    </xf>
    <xf numFmtId="0" fontId="20" fillId="8" borderId="19" xfId="0" applyFont="1" applyFill="1" applyBorder="1" applyAlignment="1">
      <alignment horizontal="left" vertical="top"/>
    </xf>
    <xf numFmtId="0" fontId="37" fillId="8" borderId="0" xfId="0" applyFont="1" applyFill="1" applyBorder="1" applyAlignment="1">
      <alignment vertical="top"/>
    </xf>
    <xf numFmtId="0" fontId="37" fillId="8" borderId="7" xfId="0" applyFont="1" applyFill="1" applyBorder="1" applyAlignment="1">
      <alignment vertical="top"/>
    </xf>
    <xf numFmtId="0" fontId="20" fillId="10" borderId="19" xfId="0" applyFont="1" applyFill="1" applyBorder="1" applyAlignment="1">
      <alignment vertical="top"/>
    </xf>
    <xf numFmtId="0" fontId="37" fillId="10" borderId="0" xfId="0" applyFont="1" applyFill="1" applyBorder="1" applyAlignment="1">
      <alignment vertical="top"/>
    </xf>
    <xf numFmtId="0" fontId="37" fillId="10" borderId="7" xfId="0" applyFont="1" applyFill="1" applyBorder="1" applyAlignment="1">
      <alignment vertical="top"/>
    </xf>
    <xf numFmtId="0" fontId="21" fillId="0" borderId="0" xfId="0" applyFont="1" applyAlignment="1">
      <alignment vertical="top" wrapText="1"/>
    </xf>
    <xf numFmtId="0" fontId="46" fillId="0" borderId="0" xfId="0" applyFont="1" applyAlignment="1">
      <alignment vertical="top" wrapText="1"/>
    </xf>
    <xf numFmtId="0" fontId="4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202407</xdr:colOff>
      <xdr:row>1</xdr:row>
      <xdr:rowOff>47624</xdr:rowOff>
    </xdr:from>
    <xdr:to>
      <xdr:col>0</xdr:col>
      <xdr:colOff>1421607</xdr:colOff>
      <xdr:row>8</xdr:row>
      <xdr:rowOff>88105</xdr:rowOff>
    </xdr:to>
    <xdr:pic>
      <xdr:nvPicPr>
        <xdr:cNvPr id="4" name="Picture 3">
          <a:extLst>
            <a:ext uri="{FF2B5EF4-FFF2-40B4-BE49-F238E27FC236}">
              <a16:creationId xmlns:a16="http://schemas.microsoft.com/office/drawing/2014/main" id="{D2115ED9-E877-4518-8B66-4B8211AC4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7" y="214312"/>
          <a:ext cx="1219200" cy="121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38100</xdr:rowOff>
    </xdr:from>
    <xdr:to>
      <xdr:col>8</xdr:col>
      <xdr:colOff>0</xdr:colOff>
      <xdr:row>9</xdr:row>
      <xdr:rowOff>962025</xdr:rowOff>
    </xdr:to>
    <xdr:sp macro="" textlink="">
      <xdr:nvSpPr>
        <xdr:cNvPr id="2" name="Text Box 6">
          <a:extLst>
            <a:ext uri="{FF2B5EF4-FFF2-40B4-BE49-F238E27FC236}">
              <a16:creationId xmlns:a16="http://schemas.microsoft.com/office/drawing/2014/main" id="{9F62B1BC-019C-40F4-92D2-474F6148EC74}"/>
            </a:ext>
          </a:extLst>
        </xdr:cNvPr>
        <xdr:cNvSpPr txBox="1">
          <a:spLocks noChangeArrowheads="1"/>
        </xdr:cNvSpPr>
      </xdr:nvSpPr>
      <xdr:spPr bwMode="auto">
        <a:xfrm>
          <a:off x="1066800" y="1828800"/>
          <a:ext cx="8524875" cy="9239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nSpc>
              <a:spcPts val="1200"/>
            </a:lnSpc>
          </a:pPr>
          <a:r>
            <a:rPr lang="en-US" sz="1100" baseline="0">
              <a:latin typeface="+mn-lt"/>
              <a:ea typeface="+mn-ea"/>
              <a:cs typeface="+mn-cs"/>
            </a:rPr>
            <a:t>Enter a brief project summary</a:t>
          </a:r>
        </a:p>
        <a:p>
          <a:pPr>
            <a:lnSpc>
              <a:spcPts val="1200"/>
            </a:lnSpc>
          </a:pPr>
          <a:endParaRPr lang="en-US" sz="1100" baseline="0">
            <a:latin typeface="+mn-lt"/>
            <a:ea typeface="+mn-ea"/>
            <a:cs typeface="+mn-cs"/>
          </a:endParaRPr>
        </a:p>
      </xdr:txBody>
    </xdr:sp>
    <xdr:clientData/>
  </xdr:twoCellAnchor>
  <xdr:twoCellAnchor editAs="oneCell">
    <xdr:from>
      <xdr:col>5</xdr:col>
      <xdr:colOff>514350</xdr:colOff>
      <xdr:row>0</xdr:row>
      <xdr:rowOff>0</xdr:rowOff>
    </xdr:from>
    <xdr:to>
      <xdr:col>7</xdr:col>
      <xdr:colOff>400050</xdr:colOff>
      <xdr:row>3</xdr:row>
      <xdr:rowOff>200025</xdr:rowOff>
    </xdr:to>
    <xdr:pic>
      <xdr:nvPicPr>
        <xdr:cNvPr id="5" name="Picture 4">
          <a:extLst>
            <a:ext uri="{FF2B5EF4-FFF2-40B4-BE49-F238E27FC236}">
              <a16:creationId xmlns:a16="http://schemas.microsoft.com/office/drawing/2014/main" id="{EAC13619-95E3-44E9-A887-F15A92168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5" y="0"/>
          <a:ext cx="1219200" cy="1219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ee\OneDrive\Documents\SP\Templates\Templates-Workbook-Draft\Status%20Report%20-%20Program%20Exce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Weekly Status Report"/>
      <sheetName val="R1 Variance Maps (MS)"/>
      <sheetName val="R1 NTP (SB)"/>
      <sheetName val="BiWeekly NTIA Report R1 (JH)"/>
      <sheetName val="R1 Dashboard (RA)"/>
      <sheetName val="Project Plan R1 (RA)"/>
      <sheetName val="R1 AI Schedule"/>
      <sheetName val="R2 Weekly Status Report"/>
      <sheetName val="R2 Dashboard"/>
      <sheetName val="R2 Variance Maps"/>
      <sheetName val="R2 NTP"/>
    </sheetNames>
    <sheetDataSet>
      <sheetData sheetId="0" refreshError="1"/>
      <sheetData sheetId="1" refreshError="1"/>
      <sheetData sheetId="2" refreshError="1"/>
      <sheetData sheetId="3" refreshError="1"/>
      <sheetData sheetId="4"/>
      <sheetData sheetId="5">
        <row r="138">
          <cell r="A138">
            <v>0</v>
          </cell>
          <cell r="H138">
            <v>40960</v>
          </cell>
          <cell r="I138">
            <v>41022</v>
          </cell>
        </row>
        <row r="139">
          <cell r="A139">
            <v>0</v>
          </cell>
          <cell r="I139">
            <v>41065</v>
          </cell>
        </row>
        <row r="153">
          <cell r="A153">
            <v>0</v>
          </cell>
          <cell r="H153">
            <v>41033</v>
          </cell>
          <cell r="I153">
            <v>41099</v>
          </cell>
        </row>
        <row r="154">
          <cell r="A154">
            <v>0</v>
          </cell>
          <cell r="I154">
            <v>41157</v>
          </cell>
        </row>
        <row r="197">
          <cell r="A197">
            <v>0</v>
          </cell>
          <cell r="H197">
            <v>41053</v>
          </cell>
          <cell r="I197">
            <v>41114</v>
          </cell>
        </row>
        <row r="198">
          <cell r="A198">
            <v>0</v>
          </cell>
          <cell r="I198">
            <v>41176</v>
          </cell>
        </row>
        <row r="221">
          <cell r="A221">
            <v>0</v>
          </cell>
          <cell r="H221">
            <v>40934</v>
          </cell>
          <cell r="I221">
            <v>40996</v>
          </cell>
        </row>
        <row r="238">
          <cell r="A238">
            <v>0</v>
          </cell>
          <cell r="H238">
            <v>40935</v>
          </cell>
          <cell r="I238">
            <v>40995</v>
          </cell>
        </row>
        <row r="253">
          <cell r="A253">
            <v>0</v>
          </cell>
          <cell r="H253">
            <v>41017</v>
          </cell>
          <cell r="I253">
            <v>41080</v>
          </cell>
        </row>
        <row r="254">
          <cell r="A254">
            <v>0</v>
          </cell>
          <cell r="I254">
            <v>41116</v>
          </cell>
        </row>
        <row r="268">
          <cell r="A268">
            <v>0</v>
          </cell>
          <cell r="H268">
            <v>41054</v>
          </cell>
          <cell r="I268">
            <v>41120</v>
          </cell>
        </row>
        <row r="269">
          <cell r="A269">
            <v>0</v>
          </cell>
        </row>
        <row r="288">
          <cell r="A288">
            <v>0</v>
          </cell>
          <cell r="H288">
            <v>41123</v>
          </cell>
          <cell r="I288">
            <v>41186</v>
          </cell>
        </row>
        <row r="289">
          <cell r="A289">
            <v>0</v>
          </cell>
          <cell r="I289">
            <v>41288</v>
          </cell>
        </row>
        <row r="303">
          <cell r="A303">
            <v>0</v>
          </cell>
          <cell r="H303">
            <v>41208</v>
          </cell>
          <cell r="I303">
            <v>41275</v>
          </cell>
        </row>
        <row r="304">
          <cell r="A304">
            <v>0</v>
          </cell>
          <cell r="I304">
            <v>41296</v>
          </cell>
        </row>
      </sheetData>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E9C8-C4FC-41EF-97A3-19B58B28DE67}">
  <sheetPr>
    <tabColor theme="6"/>
    <pageSetUpPr fitToPage="1"/>
  </sheetPr>
  <dimension ref="A1:O32"/>
  <sheetViews>
    <sheetView tabSelected="1" zoomScale="80" zoomScaleNormal="80" workbookViewId="0">
      <selection activeCell="C31" sqref="C31"/>
    </sheetView>
  </sheetViews>
  <sheetFormatPr defaultColWidth="8.85546875" defaultRowHeight="13.5" x14ac:dyDescent="0.25"/>
  <cols>
    <col min="1" max="1" width="23.42578125" style="1" customWidth="1"/>
    <col min="2" max="2" width="20.42578125" style="1" customWidth="1"/>
    <col min="3" max="3" width="16.85546875" style="2" customWidth="1"/>
    <col min="4" max="4" width="16.42578125" style="1" customWidth="1"/>
    <col min="5" max="5" width="9" style="1" customWidth="1"/>
    <col min="6" max="6" width="19" style="1" customWidth="1"/>
    <col min="7" max="7" width="17.140625" style="1" customWidth="1"/>
    <col min="8" max="8" width="16.5703125" style="1" customWidth="1"/>
    <col min="9" max="9" width="13" style="1" customWidth="1"/>
    <col min="10" max="10" width="9.85546875" style="1" customWidth="1"/>
    <col min="11" max="11" width="12.7109375" style="1" customWidth="1"/>
    <col min="12" max="12" width="11.42578125" style="1" bestFit="1" customWidth="1"/>
    <col min="13" max="13" width="11" style="1" customWidth="1"/>
    <col min="14" max="16384" width="8.85546875" style="1"/>
  </cols>
  <sheetData>
    <row r="1" spans="1:13" ht="42" customHeight="1" x14ac:dyDescent="0.25">
      <c r="A1" s="135" t="s">
        <v>124</v>
      </c>
      <c r="B1" s="135"/>
      <c r="C1" s="135"/>
      <c r="D1" s="135"/>
      <c r="E1" s="135"/>
      <c r="F1" s="135"/>
      <c r="G1" s="135"/>
      <c r="H1" s="135"/>
      <c r="I1" s="135"/>
      <c r="J1" s="135"/>
      <c r="K1" s="135"/>
      <c r="L1" s="135"/>
      <c r="M1" s="135"/>
    </row>
    <row r="5" spans="1:13" ht="14.25" thickBot="1" x14ac:dyDescent="0.3"/>
    <row r="6" spans="1:13" x14ac:dyDescent="0.25">
      <c r="L6" s="3" t="s">
        <v>0</v>
      </c>
      <c r="M6" s="4"/>
    </row>
    <row r="7" spans="1:13" x14ac:dyDescent="0.25">
      <c r="L7" s="5">
        <v>1</v>
      </c>
      <c r="M7" s="6" t="s">
        <v>1</v>
      </c>
    </row>
    <row r="8" spans="1:13" x14ac:dyDescent="0.25">
      <c r="L8" s="7">
        <v>0.5</v>
      </c>
      <c r="M8" s="6" t="s">
        <v>2</v>
      </c>
    </row>
    <row r="9" spans="1:13" ht="14.25" thickBot="1" x14ac:dyDescent="0.3">
      <c r="L9" s="8">
        <v>0</v>
      </c>
      <c r="M9" s="9" t="s">
        <v>3</v>
      </c>
    </row>
    <row r="10" spans="1:13" x14ac:dyDescent="0.25">
      <c r="L10" s="10"/>
      <c r="M10" s="11"/>
    </row>
    <row r="11" spans="1:13" ht="27" x14ac:dyDescent="0.25">
      <c r="A11" s="34" t="s">
        <v>10</v>
      </c>
      <c r="B11" s="34"/>
      <c r="C11" s="35"/>
      <c r="D11" s="34"/>
      <c r="E11" s="34"/>
      <c r="F11" s="34"/>
      <c r="G11" s="34"/>
      <c r="H11" s="34"/>
      <c r="I11" s="34"/>
      <c r="J11" s="34"/>
      <c r="K11" s="34"/>
      <c r="L11" s="36" t="s">
        <v>126</v>
      </c>
      <c r="M11" s="37">
        <v>43409</v>
      </c>
    </row>
    <row r="14" spans="1:13" s="14" customFormat="1" ht="21.75" thickBot="1" x14ac:dyDescent="0.3">
      <c r="A14" s="12"/>
      <c r="B14" s="12"/>
      <c r="C14" s="13"/>
      <c r="D14" s="12"/>
      <c r="E14" s="12"/>
      <c r="F14" s="39" t="s">
        <v>27</v>
      </c>
      <c r="G14" s="39" t="s">
        <v>28</v>
      </c>
      <c r="I14" s="39" t="s">
        <v>29</v>
      </c>
    </row>
    <row r="15" spans="1:13" ht="41.25" thickBot="1" x14ac:dyDescent="0.3">
      <c r="A15" s="15" t="s">
        <v>8</v>
      </c>
      <c r="B15" s="15" t="s">
        <v>9</v>
      </c>
      <c r="C15" s="15" t="s">
        <v>17</v>
      </c>
      <c r="D15" s="15" t="s">
        <v>18</v>
      </c>
      <c r="E15" s="15" t="s">
        <v>19</v>
      </c>
      <c r="F15" s="15" t="s">
        <v>23</v>
      </c>
      <c r="G15" s="16" t="s">
        <v>24</v>
      </c>
      <c r="H15" s="17"/>
      <c r="I15" s="16" t="s">
        <v>25</v>
      </c>
      <c r="J15" s="18"/>
      <c r="K15" s="17"/>
      <c r="L15" s="16" t="s">
        <v>26</v>
      </c>
      <c r="M15" s="17"/>
    </row>
    <row r="16" spans="1:13" ht="14.25" thickBot="1" x14ac:dyDescent="0.3">
      <c r="A16" s="19" t="s">
        <v>125</v>
      </c>
      <c r="B16" s="20"/>
      <c r="C16" s="20"/>
      <c r="D16" s="20"/>
      <c r="E16" s="20"/>
      <c r="F16" s="20"/>
      <c r="G16" s="20"/>
      <c r="H16" s="20"/>
      <c r="I16" s="20"/>
      <c r="J16" s="20"/>
      <c r="K16" s="20"/>
      <c r="L16" s="20"/>
      <c r="M16" s="21"/>
    </row>
    <row r="17" spans="1:13" ht="14.25" thickBot="1" x14ac:dyDescent="0.3">
      <c r="A17" s="22" t="s">
        <v>11</v>
      </c>
      <c r="B17" s="23" t="s">
        <v>14</v>
      </c>
      <c r="C17" s="25">
        <v>100</v>
      </c>
      <c r="D17" s="24"/>
      <c r="E17" s="24" t="s">
        <v>22</v>
      </c>
      <c r="F17" s="26">
        <v>1</v>
      </c>
      <c r="G17" s="26">
        <v>1</v>
      </c>
      <c r="H17" s="27">
        <v>43435</v>
      </c>
      <c r="I17" s="28">
        <f>'[1]Project Plan R1 (RA)'!A138</f>
        <v>0</v>
      </c>
      <c r="J17" s="29">
        <f>'[1]Project Plan R1 (RA)'!H138</f>
        <v>40960</v>
      </c>
      <c r="K17" s="29">
        <f>'[1]Project Plan R1 (RA)'!I138</f>
        <v>41022</v>
      </c>
      <c r="L17" s="28">
        <f>'[1]Project Plan R1 (RA)'!A139</f>
        <v>0</v>
      </c>
      <c r="M17" s="29">
        <f>'[1]Project Plan R1 (RA)'!I139</f>
        <v>41065</v>
      </c>
    </row>
    <row r="18" spans="1:13" ht="14.25" thickBot="1" x14ac:dyDescent="0.3">
      <c r="A18" s="22" t="s">
        <v>12</v>
      </c>
      <c r="B18" s="23" t="s">
        <v>15</v>
      </c>
      <c r="C18" s="25">
        <v>200</v>
      </c>
      <c r="D18" s="24"/>
      <c r="E18" s="24" t="s">
        <v>20</v>
      </c>
      <c r="F18" s="26">
        <v>1</v>
      </c>
      <c r="G18" s="26">
        <v>1</v>
      </c>
      <c r="H18" s="27">
        <v>43435</v>
      </c>
      <c r="I18" s="28">
        <f>'[1]Project Plan R1 (RA)'!A153</f>
        <v>0</v>
      </c>
      <c r="J18" s="29">
        <f>'[1]Project Plan R1 (RA)'!H153</f>
        <v>41033</v>
      </c>
      <c r="K18" s="29">
        <f>'[1]Project Plan R1 (RA)'!I153</f>
        <v>41099</v>
      </c>
      <c r="L18" s="28">
        <f>'[1]Project Plan R1 (RA)'!A154</f>
        <v>0</v>
      </c>
      <c r="M18" s="29">
        <f>'[1]Project Plan R1 (RA)'!I154</f>
        <v>41157</v>
      </c>
    </row>
    <row r="19" spans="1:13" ht="14.25" thickBot="1" x14ac:dyDescent="0.3">
      <c r="A19" s="22" t="s">
        <v>13</v>
      </c>
      <c r="B19" s="23" t="s">
        <v>16</v>
      </c>
      <c r="C19" s="25">
        <v>50</v>
      </c>
      <c r="D19" s="24"/>
      <c r="E19" s="24" t="s">
        <v>21</v>
      </c>
      <c r="F19" s="26">
        <v>1</v>
      </c>
      <c r="G19" s="26">
        <v>1</v>
      </c>
      <c r="H19" s="27">
        <v>43435</v>
      </c>
      <c r="I19" s="28">
        <f>'[1]Project Plan R1 (RA)'!A221</f>
        <v>0</v>
      </c>
      <c r="J19" s="29">
        <f>'[1]Project Plan R1 (RA)'!H221</f>
        <v>40934</v>
      </c>
      <c r="K19" s="29">
        <f>'[1]Project Plan R1 (RA)'!I221</f>
        <v>40996</v>
      </c>
      <c r="L19" s="28">
        <f>+'[1]Project Plan R1 (RA)'!A269</f>
        <v>0</v>
      </c>
      <c r="M19" s="29">
        <f>+'[1]Project Plan R1 (RA)'!I254</f>
        <v>41116</v>
      </c>
    </row>
    <row r="20" spans="1:13" ht="14.25" thickBot="1" x14ac:dyDescent="0.3">
      <c r="A20" s="22"/>
      <c r="B20" s="23"/>
      <c r="C20" s="25"/>
      <c r="D20" s="24"/>
      <c r="E20" s="24"/>
      <c r="F20" s="26">
        <v>1</v>
      </c>
      <c r="G20" s="26">
        <v>1</v>
      </c>
      <c r="H20" s="27">
        <v>43435</v>
      </c>
      <c r="I20" s="28">
        <f>'[1]Project Plan R1 (RA)'!A238</f>
        <v>0</v>
      </c>
      <c r="J20" s="29">
        <f>'[1]Project Plan R1 (RA)'!H238</f>
        <v>40935</v>
      </c>
      <c r="K20" s="29">
        <f>'[1]Project Plan R1 (RA)'!I238</f>
        <v>40995</v>
      </c>
      <c r="L20" s="28">
        <f>+'[1]Project Plan R1 (RA)'!A269</f>
        <v>0</v>
      </c>
      <c r="M20" s="29">
        <f>+'[1]Project Plan R1 (RA)'!I254</f>
        <v>41116</v>
      </c>
    </row>
    <row r="21" spans="1:13" ht="14.25" thickBot="1" x14ac:dyDescent="0.3">
      <c r="A21" s="22"/>
      <c r="B21" s="23"/>
      <c r="C21" s="25"/>
      <c r="D21" s="24"/>
      <c r="E21" s="24"/>
      <c r="F21" s="26">
        <v>1</v>
      </c>
      <c r="G21" s="26">
        <v>1</v>
      </c>
      <c r="H21" s="27">
        <v>43435</v>
      </c>
      <c r="I21" s="28">
        <f>'[1]Project Plan R1 (RA)'!A268</f>
        <v>0</v>
      </c>
      <c r="J21" s="29">
        <f>'[1]Project Plan R1 (RA)'!H268</f>
        <v>41054</v>
      </c>
      <c r="K21" s="29">
        <f>'[1]Project Plan R1 (RA)'!I268</f>
        <v>41120</v>
      </c>
      <c r="L21" s="28">
        <f>+'[1]Project Plan R1 (RA)'!A269</f>
        <v>0</v>
      </c>
      <c r="M21" s="29">
        <f>+'[1]Project Plan R1 (RA)'!I254</f>
        <v>41116</v>
      </c>
    </row>
    <row r="22" spans="1:13" ht="14.25" thickBot="1" x14ac:dyDescent="0.3">
      <c r="A22" s="22"/>
      <c r="B22" s="23"/>
      <c r="C22" s="25"/>
      <c r="D22" s="24"/>
      <c r="E22" s="24"/>
      <c r="F22" s="26">
        <v>1</v>
      </c>
      <c r="G22" s="26">
        <v>1</v>
      </c>
      <c r="H22" s="27">
        <v>43435</v>
      </c>
      <c r="I22" s="28">
        <f>'[1]Project Plan R1 (RA)'!A253</f>
        <v>0</v>
      </c>
      <c r="J22" s="29">
        <f>'[1]Project Plan R1 (RA)'!H253</f>
        <v>41017</v>
      </c>
      <c r="K22" s="29">
        <f>'[1]Project Plan R1 (RA)'!I253</f>
        <v>41080</v>
      </c>
      <c r="L22" s="28">
        <f>'[1]Project Plan R1 (RA)'!A254</f>
        <v>0</v>
      </c>
      <c r="M22" s="29">
        <f>'[1]Project Plan R1 (RA)'!I254</f>
        <v>41116</v>
      </c>
    </row>
    <row r="23" spans="1:13" ht="14.25" thickBot="1" x14ac:dyDescent="0.3">
      <c r="A23" s="22"/>
      <c r="B23" s="23"/>
      <c r="C23" s="25"/>
      <c r="D23" s="24"/>
      <c r="E23" s="24"/>
      <c r="F23" s="26">
        <v>1</v>
      </c>
      <c r="G23" s="26">
        <v>1</v>
      </c>
      <c r="H23" s="27">
        <v>43435</v>
      </c>
      <c r="I23" s="28">
        <f>'[1]Project Plan R1 (RA)'!A288</f>
        <v>0</v>
      </c>
      <c r="J23" s="29">
        <f>'[1]Project Plan R1 (RA)'!H288</f>
        <v>41123</v>
      </c>
      <c r="K23" s="29">
        <f>'[1]Project Plan R1 (RA)'!I288</f>
        <v>41186</v>
      </c>
      <c r="L23" s="28">
        <f>'[1]Project Plan R1 (RA)'!A289</f>
        <v>0</v>
      </c>
      <c r="M23" s="29">
        <f>'[1]Project Plan R1 (RA)'!I289</f>
        <v>41288</v>
      </c>
    </row>
    <row r="24" spans="1:13" ht="14.25" thickBot="1" x14ac:dyDescent="0.3">
      <c r="A24" s="22"/>
      <c r="B24" s="23"/>
      <c r="C24" s="25"/>
      <c r="D24" s="24"/>
      <c r="E24" s="24"/>
      <c r="F24" s="26">
        <v>1</v>
      </c>
      <c r="G24" s="30">
        <v>0</v>
      </c>
      <c r="H24" s="31">
        <v>43435</v>
      </c>
      <c r="I24" s="28">
        <f>'[1]Project Plan R1 (RA)'!A303</f>
        <v>0</v>
      </c>
      <c r="J24" s="29">
        <f>'[1]Project Plan R1 (RA)'!H303</f>
        <v>41208</v>
      </c>
      <c r="K24" s="29">
        <f>'[1]Project Plan R1 (RA)'!I303</f>
        <v>41275</v>
      </c>
      <c r="L24" s="28">
        <f>'[1]Project Plan R1 (RA)'!A304</f>
        <v>0</v>
      </c>
      <c r="M24" s="29">
        <f>'[1]Project Plan R1 (RA)'!I304</f>
        <v>41296</v>
      </c>
    </row>
    <row r="25" spans="1:13" ht="14.25" thickBot="1" x14ac:dyDescent="0.3">
      <c r="A25" s="22"/>
      <c r="B25" s="23"/>
      <c r="C25" s="25"/>
      <c r="D25" s="24"/>
      <c r="E25" s="24"/>
      <c r="F25" s="26">
        <v>1</v>
      </c>
      <c r="G25" s="30">
        <v>0.05</v>
      </c>
      <c r="H25" s="31">
        <v>43435</v>
      </c>
      <c r="I25" s="28">
        <f>'[1]Project Plan R1 (RA)'!A197</f>
        <v>0</v>
      </c>
      <c r="J25" s="29">
        <f>'[1]Project Plan R1 (RA)'!H197</f>
        <v>41053</v>
      </c>
      <c r="K25" s="29">
        <f>'[1]Project Plan R1 (RA)'!I197</f>
        <v>41114</v>
      </c>
      <c r="L25" s="28">
        <f>'[1]Project Plan R1 (RA)'!A198</f>
        <v>0</v>
      </c>
      <c r="M25" s="29">
        <f>'[1]Project Plan R1 (RA)'!I198</f>
        <v>41176</v>
      </c>
    </row>
    <row r="26" spans="1:13" ht="14.25" thickBot="1" x14ac:dyDescent="0.3">
      <c r="B26" s="32" t="s">
        <v>4</v>
      </c>
      <c r="C26" s="38">
        <f>SUM(C17:C25)</f>
        <v>350</v>
      </c>
    </row>
    <row r="30" spans="1:13" x14ac:dyDescent="0.25">
      <c r="A30" s="33" t="s">
        <v>6</v>
      </c>
      <c r="B30" s="33"/>
    </row>
    <row r="31" spans="1:13" x14ac:dyDescent="0.25">
      <c r="A31" s="33" t="s">
        <v>7</v>
      </c>
      <c r="B31" s="33"/>
    </row>
    <row r="32" spans="1:13" x14ac:dyDescent="0.25">
      <c r="B32" s="33"/>
    </row>
  </sheetData>
  <mergeCells count="5">
    <mergeCell ref="A16:M16"/>
    <mergeCell ref="A1:M1"/>
    <mergeCell ref="G15:H15"/>
    <mergeCell ref="I15:K15"/>
    <mergeCell ref="L15:M15"/>
  </mergeCells>
  <pageMargins left="0.7" right="0.7" top="0.75" bottom="0.75" header="0.3" footer="0.3"/>
  <pageSetup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07963-A4DD-45B9-839C-8EBE71391C1E}">
  <sheetPr>
    <tabColor theme="9" tint="0.39997558519241921"/>
    <pageSetUpPr fitToPage="1"/>
  </sheetPr>
  <dimension ref="A1:H83"/>
  <sheetViews>
    <sheetView topLeftCell="B1" workbookViewId="0">
      <selection activeCell="D1" sqref="D1"/>
    </sheetView>
  </sheetViews>
  <sheetFormatPr defaultRowHeight="15" x14ac:dyDescent="0.25"/>
  <cols>
    <col min="1" max="1" width="5.42578125" style="97" bestFit="1" customWidth="1"/>
    <col min="2" max="2" width="4.42578125" style="97" bestFit="1" customWidth="1"/>
    <col min="3" max="3" width="6.140625" style="97" bestFit="1" customWidth="1"/>
    <col min="4" max="4" width="33.5703125" style="97" bestFit="1" customWidth="1"/>
    <col min="5" max="6" width="9.140625" style="97"/>
    <col min="7" max="7" width="10.85546875" style="97" customWidth="1"/>
    <col min="8" max="8" width="65.140625" style="133" customWidth="1"/>
    <col min="9" max="16384" width="9.140625" style="97"/>
  </cols>
  <sheetData>
    <row r="1" spans="1:8" s="14" customFormat="1" ht="16.5" x14ac:dyDescent="0.25"/>
    <row r="2" spans="1:8" s="14" customFormat="1" ht="28.5" customHeight="1" x14ac:dyDescent="0.25"/>
    <row r="3" spans="1:8" s="14" customFormat="1" ht="35.25" customHeight="1" x14ac:dyDescent="0.25"/>
    <row r="4" spans="1:8" s="14" customFormat="1" ht="23.25" customHeight="1" x14ac:dyDescent="0.25"/>
    <row r="5" spans="1:8" s="43" customFormat="1" ht="21" x14ac:dyDescent="0.25">
      <c r="A5" s="40"/>
      <c r="B5" s="40"/>
      <c r="C5" s="40"/>
      <c r="D5" s="41" t="s">
        <v>127</v>
      </c>
      <c r="E5" s="42"/>
      <c r="F5" s="42"/>
      <c r="G5" s="42"/>
      <c r="H5" s="42"/>
    </row>
    <row r="6" spans="1:8" s="43" customFormat="1" ht="21" x14ac:dyDescent="0.25">
      <c r="D6" s="42"/>
      <c r="E6" s="42"/>
      <c r="F6" s="42"/>
      <c r="G6" s="42"/>
      <c r="H6" s="42"/>
    </row>
    <row r="7" spans="1:8" s="14" customFormat="1" ht="16.5" hidden="1" x14ac:dyDescent="0.25"/>
    <row r="8" spans="1:8" s="14" customFormat="1" ht="16.5" x14ac:dyDescent="0.25">
      <c r="A8" s="40"/>
      <c r="B8" s="40"/>
      <c r="C8" s="40"/>
      <c r="D8" s="44" t="s">
        <v>10</v>
      </c>
      <c r="E8" s="45"/>
      <c r="F8" s="45"/>
      <c r="G8" s="45"/>
      <c r="H8" s="46"/>
    </row>
    <row r="9" spans="1:8" s="14" customFormat="1" ht="16.5" customHeight="1" x14ac:dyDescent="0.25">
      <c r="D9" s="47" t="s">
        <v>30</v>
      </c>
      <c r="E9" s="48"/>
      <c r="F9" s="48"/>
      <c r="G9" s="48"/>
      <c r="H9" s="48"/>
    </row>
    <row r="10" spans="1:8" s="14" customFormat="1" ht="79.5" customHeight="1" x14ac:dyDescent="0.25">
      <c r="D10" s="49"/>
      <c r="E10" s="49"/>
      <c r="F10" s="49"/>
      <c r="G10" s="49"/>
      <c r="H10" s="50"/>
    </row>
    <row r="11" spans="1:8" s="51" customFormat="1" ht="15.75" hidden="1" customHeight="1" x14ac:dyDescent="0.25">
      <c r="D11" s="52" t="s">
        <v>31</v>
      </c>
      <c r="E11" s="53"/>
      <c r="H11" s="54"/>
    </row>
    <row r="12" spans="1:8" s="51" customFormat="1" ht="32.25" hidden="1" customHeight="1" x14ac:dyDescent="0.25">
      <c r="D12" s="52" t="s">
        <v>32</v>
      </c>
      <c r="E12" s="53"/>
      <c r="H12" s="55" t="s">
        <v>33</v>
      </c>
    </row>
    <row r="13" spans="1:8" s="51" customFormat="1" ht="16.5" customHeight="1" x14ac:dyDescent="0.25">
      <c r="D13" s="56" t="s">
        <v>34</v>
      </c>
      <c r="E13" s="57"/>
      <c r="F13" s="57"/>
      <c r="G13" s="57"/>
      <c r="H13" s="58"/>
    </row>
    <row r="14" spans="1:8" s="51" customFormat="1" ht="16.5" customHeight="1" x14ac:dyDescent="0.25">
      <c r="D14" s="59" t="s">
        <v>35</v>
      </c>
      <c r="E14" s="57" t="s">
        <v>36</v>
      </c>
      <c r="F14" s="57" t="s">
        <v>37</v>
      </c>
      <c r="G14" s="57" t="s">
        <v>38</v>
      </c>
      <c r="H14" s="58" t="s">
        <v>39</v>
      </c>
    </row>
    <row r="15" spans="1:8" s="60" customFormat="1" ht="40.5" hidden="1" x14ac:dyDescent="0.25">
      <c r="D15" s="61" t="s">
        <v>40</v>
      </c>
      <c r="E15" s="62"/>
      <c r="F15" s="62"/>
      <c r="G15" s="63"/>
      <c r="H15" s="61"/>
    </row>
    <row r="16" spans="1:8" s="60" customFormat="1" ht="13.5" hidden="1" x14ac:dyDescent="0.25">
      <c r="D16" s="61" t="s">
        <v>41</v>
      </c>
      <c r="E16" s="62"/>
      <c r="F16" s="62"/>
      <c r="G16" s="63"/>
      <c r="H16" s="61"/>
    </row>
    <row r="17" spans="4:8" s="60" customFormat="1" ht="13.5" x14ac:dyDescent="0.25">
      <c r="D17" s="64" t="s">
        <v>113</v>
      </c>
      <c r="E17" s="65"/>
      <c r="F17" s="65"/>
      <c r="G17" s="66"/>
      <c r="H17" s="67"/>
    </row>
    <row r="18" spans="4:8" s="60" customFormat="1" ht="13.5" x14ac:dyDescent="0.25">
      <c r="D18" s="68"/>
      <c r="E18" s="62"/>
      <c r="F18" s="62"/>
      <c r="G18" s="63"/>
      <c r="H18" s="69"/>
    </row>
    <row r="19" spans="4:8" s="71" customFormat="1" ht="13.5" hidden="1" x14ac:dyDescent="0.25">
      <c r="D19" s="61"/>
      <c r="E19" s="62"/>
      <c r="F19" s="62"/>
      <c r="G19" s="70"/>
      <c r="H19" s="61"/>
    </row>
    <row r="20" spans="4:8" s="71" customFormat="1" ht="13.5" hidden="1" x14ac:dyDescent="0.25">
      <c r="D20" s="61"/>
      <c r="E20" s="62"/>
      <c r="F20" s="62"/>
      <c r="G20" s="70"/>
      <c r="H20" s="61"/>
    </row>
    <row r="21" spans="4:8" s="51" customFormat="1" ht="16.5" hidden="1" customHeight="1" x14ac:dyDescent="0.25">
      <c r="D21" s="72"/>
      <c r="E21" s="73"/>
      <c r="F21" s="73"/>
      <c r="G21" s="73"/>
      <c r="H21" s="74"/>
    </row>
    <row r="22" spans="4:8" s="51" customFormat="1" ht="16.5" hidden="1" customHeight="1" x14ac:dyDescent="0.25">
      <c r="D22" s="75" t="s">
        <v>35</v>
      </c>
      <c r="E22" s="73" t="s">
        <v>36</v>
      </c>
      <c r="F22" s="73" t="s">
        <v>37</v>
      </c>
      <c r="G22" s="73" t="s">
        <v>38</v>
      </c>
      <c r="H22" s="74" t="s">
        <v>39</v>
      </c>
    </row>
    <row r="23" spans="4:8" s="79" customFormat="1" ht="27" hidden="1" x14ac:dyDescent="0.25">
      <c r="D23" s="76" t="s">
        <v>42</v>
      </c>
      <c r="E23" s="77" t="s">
        <v>43</v>
      </c>
      <c r="F23" s="77" t="s">
        <v>44</v>
      </c>
      <c r="G23" s="78">
        <v>40301</v>
      </c>
      <c r="H23" s="76" t="s">
        <v>45</v>
      </c>
    </row>
    <row r="24" spans="4:8" s="79" customFormat="1" ht="27" hidden="1" x14ac:dyDescent="0.25">
      <c r="D24" s="76" t="s">
        <v>46</v>
      </c>
      <c r="E24" s="77" t="s">
        <v>47</v>
      </c>
      <c r="F24" s="77" t="s">
        <v>48</v>
      </c>
      <c r="G24" s="78">
        <v>40301</v>
      </c>
      <c r="H24" s="76" t="s">
        <v>49</v>
      </c>
    </row>
    <row r="25" spans="4:8" s="79" customFormat="1" ht="13.5" hidden="1" x14ac:dyDescent="0.25">
      <c r="D25" s="76" t="s">
        <v>50</v>
      </c>
      <c r="E25" s="77" t="s">
        <v>51</v>
      </c>
      <c r="F25" s="77" t="s">
        <v>44</v>
      </c>
      <c r="G25" s="78">
        <v>40301</v>
      </c>
      <c r="H25" s="76" t="s">
        <v>52</v>
      </c>
    </row>
    <row r="26" spans="4:8" s="83" customFormat="1" ht="27" hidden="1" x14ac:dyDescent="0.25">
      <c r="D26" s="80" t="s">
        <v>53</v>
      </c>
      <c r="E26" s="81" t="s">
        <v>54</v>
      </c>
      <c r="F26" s="81" t="s">
        <v>5</v>
      </c>
      <c r="G26" s="82"/>
      <c r="H26" s="80" t="s">
        <v>55</v>
      </c>
    </row>
    <row r="27" spans="4:8" s="83" customFormat="1" ht="40.5" hidden="1" x14ac:dyDescent="0.25">
      <c r="D27" s="80" t="s">
        <v>56</v>
      </c>
      <c r="E27" s="81" t="s">
        <v>57</v>
      </c>
      <c r="F27" s="81" t="s">
        <v>58</v>
      </c>
      <c r="G27" s="82">
        <v>40301</v>
      </c>
      <c r="H27" s="80" t="s">
        <v>56</v>
      </c>
    </row>
    <row r="28" spans="4:8" s="83" customFormat="1" ht="27" hidden="1" x14ac:dyDescent="0.25">
      <c r="D28" s="80" t="s">
        <v>46</v>
      </c>
      <c r="E28" s="81" t="s">
        <v>51</v>
      </c>
      <c r="F28" s="81" t="s">
        <v>44</v>
      </c>
      <c r="G28" s="82">
        <v>40303</v>
      </c>
      <c r="H28" s="80" t="s">
        <v>59</v>
      </c>
    </row>
    <row r="29" spans="4:8" s="83" customFormat="1" ht="27" hidden="1" x14ac:dyDescent="0.25">
      <c r="D29" s="80" t="s">
        <v>60</v>
      </c>
      <c r="E29" s="81" t="s">
        <v>61</v>
      </c>
      <c r="F29" s="81" t="s">
        <v>58</v>
      </c>
      <c r="G29" s="82">
        <v>40309</v>
      </c>
      <c r="H29" s="80" t="s">
        <v>62</v>
      </c>
    </row>
    <row r="30" spans="4:8" s="83" customFormat="1" ht="27" hidden="1" x14ac:dyDescent="0.25">
      <c r="D30" s="80" t="s">
        <v>63</v>
      </c>
      <c r="E30" s="81" t="s">
        <v>61</v>
      </c>
      <c r="F30" s="81" t="s">
        <v>58</v>
      </c>
      <c r="G30" s="82">
        <v>40305</v>
      </c>
      <c r="H30" s="80" t="s">
        <v>64</v>
      </c>
    </row>
    <row r="31" spans="4:8" s="71" customFormat="1" ht="40.5" hidden="1" x14ac:dyDescent="0.25">
      <c r="D31" s="84" t="s">
        <v>65</v>
      </c>
      <c r="E31" s="85" t="s">
        <v>66</v>
      </c>
      <c r="F31" s="85" t="s">
        <v>5</v>
      </c>
      <c r="G31" s="70">
        <v>40318</v>
      </c>
      <c r="H31" s="84" t="s">
        <v>67</v>
      </c>
    </row>
    <row r="32" spans="4:8" s="71" customFormat="1" ht="13.5" hidden="1" x14ac:dyDescent="0.25">
      <c r="D32" s="84" t="s">
        <v>68</v>
      </c>
      <c r="E32" s="85" t="s">
        <v>69</v>
      </c>
      <c r="F32" s="85" t="s">
        <v>44</v>
      </c>
      <c r="G32" s="70">
        <v>40315</v>
      </c>
      <c r="H32" s="84" t="s">
        <v>70</v>
      </c>
    </row>
    <row r="33" spans="4:8" s="71" customFormat="1" ht="27" hidden="1" x14ac:dyDescent="0.25">
      <c r="D33" s="84" t="s">
        <v>71</v>
      </c>
      <c r="E33" s="85" t="s">
        <v>72</v>
      </c>
      <c r="F33" s="85" t="s">
        <v>48</v>
      </c>
      <c r="G33" s="70"/>
      <c r="H33" s="84" t="s">
        <v>73</v>
      </c>
    </row>
    <row r="34" spans="4:8" s="71" customFormat="1" ht="54" hidden="1" x14ac:dyDescent="0.25">
      <c r="D34" s="84" t="s">
        <v>74</v>
      </c>
      <c r="E34" s="85" t="s">
        <v>75</v>
      </c>
      <c r="F34" s="85" t="s">
        <v>76</v>
      </c>
      <c r="G34" s="70">
        <v>40326</v>
      </c>
      <c r="H34" s="84" t="s">
        <v>77</v>
      </c>
    </row>
    <row r="35" spans="4:8" s="71" customFormat="1" ht="94.5" hidden="1" x14ac:dyDescent="0.25">
      <c r="D35" s="84" t="s">
        <v>78</v>
      </c>
      <c r="E35" s="85" t="s">
        <v>79</v>
      </c>
      <c r="F35" s="85" t="s">
        <v>44</v>
      </c>
      <c r="G35" s="70">
        <v>40321</v>
      </c>
      <c r="H35" s="86" t="s">
        <v>80</v>
      </c>
    </row>
    <row r="36" spans="4:8" s="71" customFormat="1" ht="54" hidden="1" x14ac:dyDescent="0.25">
      <c r="D36" s="84" t="s">
        <v>81</v>
      </c>
      <c r="E36" s="85" t="s">
        <v>43</v>
      </c>
      <c r="F36" s="85" t="s">
        <v>44</v>
      </c>
      <c r="G36" s="70"/>
      <c r="H36" s="84" t="s">
        <v>82</v>
      </c>
    </row>
    <row r="37" spans="4:8" s="71" customFormat="1" ht="13.5" hidden="1" x14ac:dyDescent="0.25">
      <c r="D37" s="84" t="s">
        <v>83</v>
      </c>
      <c r="E37" s="85" t="s">
        <v>84</v>
      </c>
      <c r="F37" s="85" t="s">
        <v>5</v>
      </c>
      <c r="G37" s="70">
        <v>40326</v>
      </c>
      <c r="H37" s="84" t="s">
        <v>85</v>
      </c>
    </row>
    <row r="38" spans="4:8" s="79" customFormat="1" ht="13.5" hidden="1" x14ac:dyDescent="0.25">
      <c r="D38" s="76" t="s">
        <v>86</v>
      </c>
      <c r="E38" s="77" t="s">
        <v>87</v>
      </c>
      <c r="F38" s="77" t="s">
        <v>88</v>
      </c>
      <c r="G38" s="78">
        <v>40350</v>
      </c>
      <c r="H38" s="76" t="s">
        <v>89</v>
      </c>
    </row>
    <row r="39" spans="4:8" s="71" customFormat="1" ht="27" hidden="1" x14ac:dyDescent="0.25">
      <c r="D39" s="61" t="s">
        <v>90</v>
      </c>
      <c r="E39" s="62" t="s">
        <v>87</v>
      </c>
      <c r="F39" s="62" t="s">
        <v>88</v>
      </c>
      <c r="G39" s="63">
        <v>40340</v>
      </c>
      <c r="H39" s="61" t="s">
        <v>91</v>
      </c>
    </row>
    <row r="40" spans="4:8" s="79" customFormat="1" ht="70.5" hidden="1" customHeight="1" x14ac:dyDescent="0.25">
      <c r="D40" s="76" t="s">
        <v>92</v>
      </c>
      <c r="E40" s="77" t="s">
        <v>87</v>
      </c>
      <c r="F40" s="77" t="s">
        <v>88</v>
      </c>
      <c r="G40" s="87" t="s">
        <v>93</v>
      </c>
      <c r="H40" s="76" t="s">
        <v>94</v>
      </c>
    </row>
    <row r="41" spans="4:8" s="79" customFormat="1" ht="121.5" hidden="1" x14ac:dyDescent="0.25">
      <c r="D41" s="88" t="s">
        <v>95</v>
      </c>
      <c r="E41" s="77"/>
      <c r="F41" s="77" t="s">
        <v>88</v>
      </c>
      <c r="G41" s="78">
        <v>40360</v>
      </c>
      <c r="H41" s="76" t="s">
        <v>96</v>
      </c>
    </row>
    <row r="42" spans="4:8" s="71" customFormat="1" ht="54" hidden="1" x14ac:dyDescent="0.25">
      <c r="D42" s="84" t="s">
        <v>97</v>
      </c>
      <c r="E42" s="85" t="s">
        <v>87</v>
      </c>
      <c r="F42" s="85" t="s">
        <v>88</v>
      </c>
      <c r="G42" s="70">
        <v>40359</v>
      </c>
      <c r="H42" s="84" t="s">
        <v>98</v>
      </c>
    </row>
    <row r="43" spans="4:8" s="71" customFormat="1" ht="54" hidden="1" x14ac:dyDescent="0.25">
      <c r="D43" s="84" t="s">
        <v>99</v>
      </c>
      <c r="E43" s="85" t="s">
        <v>87</v>
      </c>
      <c r="F43" s="85" t="s">
        <v>88</v>
      </c>
      <c r="G43" s="70" t="s">
        <v>100</v>
      </c>
      <c r="H43" s="84" t="s">
        <v>101</v>
      </c>
    </row>
    <row r="44" spans="4:8" s="79" customFormat="1" ht="57" hidden="1" customHeight="1" x14ac:dyDescent="0.25">
      <c r="D44" s="76" t="s">
        <v>102</v>
      </c>
      <c r="E44" s="77" t="s">
        <v>87</v>
      </c>
      <c r="F44" s="77" t="s">
        <v>88</v>
      </c>
      <c r="G44" s="78">
        <v>40375</v>
      </c>
      <c r="H44" s="76" t="s">
        <v>103</v>
      </c>
    </row>
    <row r="45" spans="4:8" s="79" customFormat="1" ht="55.5" hidden="1" customHeight="1" x14ac:dyDescent="0.25">
      <c r="D45" s="76" t="s">
        <v>104</v>
      </c>
      <c r="E45" s="77" t="s">
        <v>87</v>
      </c>
      <c r="F45" s="77" t="s">
        <v>88</v>
      </c>
      <c r="G45" s="78">
        <v>40403</v>
      </c>
      <c r="H45" s="76" t="s">
        <v>105</v>
      </c>
    </row>
    <row r="46" spans="4:8" s="79" customFormat="1" ht="40.5" hidden="1" x14ac:dyDescent="0.25">
      <c r="D46" s="76" t="s">
        <v>106</v>
      </c>
      <c r="E46" s="77" t="s">
        <v>107</v>
      </c>
      <c r="F46" s="77" t="s">
        <v>108</v>
      </c>
      <c r="G46" s="87">
        <v>40464</v>
      </c>
      <c r="H46" s="76" t="s">
        <v>109</v>
      </c>
    </row>
    <row r="47" spans="4:8" s="79" customFormat="1" ht="32.25" hidden="1" customHeight="1" x14ac:dyDescent="0.25">
      <c r="D47" s="64"/>
      <c r="E47" s="65"/>
      <c r="F47" s="65"/>
      <c r="G47" s="66"/>
      <c r="H47" s="64"/>
    </row>
    <row r="48" spans="4:8" s="71" customFormat="1" ht="30.75" hidden="1" customHeight="1" x14ac:dyDescent="0.25">
      <c r="D48" s="64"/>
      <c r="E48" s="65"/>
      <c r="F48" s="65"/>
      <c r="G48" s="66"/>
      <c r="H48" s="64"/>
    </row>
    <row r="49" spans="1:8" s="79" customFormat="1" ht="13.5" x14ac:dyDescent="0.25">
      <c r="D49" s="64"/>
      <c r="E49" s="65"/>
      <c r="F49" s="65"/>
      <c r="G49" s="66"/>
      <c r="H49" s="64"/>
    </row>
    <row r="50" spans="1:8" s="79" customFormat="1" ht="13.5" x14ac:dyDescent="0.25">
      <c r="D50" s="64"/>
      <c r="E50" s="65"/>
      <c r="F50" s="65"/>
      <c r="G50" s="66"/>
      <c r="H50" s="64"/>
    </row>
    <row r="51" spans="1:8" s="51" customFormat="1" ht="15.75" x14ac:dyDescent="0.25">
      <c r="A51" s="40"/>
      <c r="B51" s="40"/>
      <c r="C51" s="40"/>
      <c r="D51" s="89" t="s">
        <v>110</v>
      </c>
      <c r="E51" s="90"/>
      <c r="F51" s="90"/>
      <c r="G51" s="90"/>
      <c r="H51" s="91"/>
    </row>
    <row r="52" spans="1:8" s="51" customFormat="1" ht="15.75" x14ac:dyDescent="0.25">
      <c r="A52" s="40"/>
      <c r="B52" s="40"/>
      <c r="C52" s="40"/>
      <c r="D52" s="75" t="s">
        <v>35</v>
      </c>
      <c r="E52" s="73" t="s">
        <v>36</v>
      </c>
      <c r="F52" s="73" t="s">
        <v>37</v>
      </c>
      <c r="G52" s="73" t="s">
        <v>38</v>
      </c>
      <c r="H52" s="74" t="s">
        <v>39</v>
      </c>
    </row>
    <row r="53" spans="1:8" ht="55.5" customHeight="1" x14ac:dyDescent="0.25">
      <c r="A53" s="92"/>
      <c r="B53" s="92"/>
      <c r="C53" s="92"/>
      <c r="D53" s="93" t="s">
        <v>114</v>
      </c>
      <c r="E53" s="94"/>
      <c r="F53" s="94"/>
      <c r="G53" s="95"/>
      <c r="H53" s="96"/>
    </row>
    <row r="54" spans="1:8" x14ac:dyDescent="0.25">
      <c r="A54" s="92"/>
      <c r="B54" s="92"/>
      <c r="C54" s="92"/>
      <c r="D54" s="93"/>
      <c r="E54" s="94"/>
      <c r="F54" s="94"/>
      <c r="G54" s="95"/>
      <c r="H54" s="96"/>
    </row>
    <row r="55" spans="1:8" x14ac:dyDescent="0.25">
      <c r="A55" s="92"/>
      <c r="B55" s="92"/>
      <c r="C55" s="92"/>
      <c r="D55" s="93"/>
      <c r="E55" s="94"/>
      <c r="F55" s="94"/>
      <c r="G55" s="95"/>
      <c r="H55" s="93"/>
    </row>
    <row r="56" spans="1:8" s="51" customFormat="1" ht="15.75" x14ac:dyDescent="0.25">
      <c r="A56" s="40"/>
      <c r="B56" s="40"/>
      <c r="C56" s="40"/>
      <c r="D56" s="98" t="s">
        <v>115</v>
      </c>
      <c r="E56" s="99"/>
      <c r="F56" s="99"/>
      <c r="G56" s="99"/>
      <c r="H56" s="100"/>
    </row>
    <row r="57" spans="1:8" s="51" customFormat="1" ht="15.75" x14ac:dyDescent="0.25">
      <c r="A57" s="40"/>
      <c r="B57" s="40"/>
      <c r="C57" s="40"/>
      <c r="D57" s="101" t="s">
        <v>116</v>
      </c>
      <c r="E57" s="102"/>
      <c r="F57" s="102"/>
      <c r="G57" s="102"/>
      <c r="H57" s="103"/>
    </row>
    <row r="58" spans="1:8" s="108" customFormat="1" ht="25.5" x14ac:dyDescent="0.25">
      <c r="A58" s="104"/>
      <c r="B58" s="104"/>
      <c r="C58" s="104"/>
      <c r="D58" s="105" t="s">
        <v>117</v>
      </c>
      <c r="E58" s="94" t="s">
        <v>79</v>
      </c>
      <c r="F58" s="94"/>
      <c r="G58" s="106">
        <v>43497</v>
      </c>
      <c r="H58" s="107" t="s">
        <v>118</v>
      </c>
    </row>
    <row r="59" spans="1:8" s="108" customFormat="1" ht="15" customHeight="1" x14ac:dyDescent="0.25">
      <c r="A59" s="104"/>
      <c r="B59" s="104"/>
      <c r="C59" s="104"/>
      <c r="D59" s="105"/>
      <c r="E59" s="94"/>
      <c r="F59" s="94"/>
      <c r="G59" s="106"/>
      <c r="H59" s="109"/>
    </row>
    <row r="60" spans="1:8" s="108" customFormat="1" ht="15" customHeight="1" x14ac:dyDescent="0.25">
      <c r="A60" s="104"/>
      <c r="B60" s="104"/>
      <c r="C60" s="104"/>
      <c r="D60" s="105"/>
      <c r="E60" s="94"/>
      <c r="F60" s="94"/>
      <c r="G60" s="106"/>
      <c r="H60" s="109"/>
    </row>
    <row r="61" spans="1:8" ht="15" customHeight="1" x14ac:dyDescent="0.25">
      <c r="A61" s="92"/>
      <c r="B61" s="92"/>
      <c r="C61" s="92"/>
      <c r="D61" s="93"/>
      <c r="E61" s="94"/>
      <c r="F61" s="94"/>
      <c r="G61" s="95"/>
      <c r="H61" s="93"/>
    </row>
    <row r="62" spans="1:8" ht="15" customHeight="1" x14ac:dyDescent="0.25">
      <c r="A62" s="92"/>
      <c r="B62" s="92"/>
      <c r="C62" s="92"/>
      <c r="D62" s="93"/>
      <c r="E62" s="94"/>
      <c r="F62" s="94"/>
      <c r="G62" s="110"/>
      <c r="H62" s="93"/>
    </row>
    <row r="63" spans="1:8" s="115" customFormat="1" ht="15.75" customHeight="1" x14ac:dyDescent="0.25">
      <c r="A63" s="111"/>
      <c r="B63" s="111"/>
      <c r="C63" s="111"/>
      <c r="D63" s="112" t="s">
        <v>119</v>
      </c>
      <c r="E63" s="113" t="s">
        <v>79</v>
      </c>
      <c r="F63" s="113"/>
      <c r="G63" s="114" t="s">
        <v>111</v>
      </c>
      <c r="H63" s="112" t="s">
        <v>120</v>
      </c>
    </row>
    <row r="64" spans="1:8" s="119" customFormat="1" ht="14.25" customHeight="1" x14ac:dyDescent="0.25">
      <c r="A64" s="116"/>
      <c r="B64" s="116"/>
      <c r="C64" s="116"/>
      <c r="D64" s="117"/>
      <c r="E64" s="113"/>
      <c r="F64" s="113"/>
      <c r="G64" s="118"/>
      <c r="H64" s="113"/>
    </row>
    <row r="65" spans="1:8" s="51" customFormat="1" ht="15.75" x14ac:dyDescent="0.25">
      <c r="A65" s="40"/>
      <c r="B65" s="40"/>
      <c r="C65" s="40"/>
      <c r="D65" s="101" t="s">
        <v>121</v>
      </c>
      <c r="E65" s="102"/>
      <c r="F65" s="102"/>
      <c r="G65" s="102"/>
      <c r="H65" s="120"/>
    </row>
    <row r="66" spans="1:8" s="108" customFormat="1" ht="13.5" x14ac:dyDescent="0.25">
      <c r="A66" s="104"/>
      <c r="B66" s="104"/>
      <c r="C66" s="104"/>
      <c r="D66" s="105"/>
      <c r="E66" s="94"/>
      <c r="F66" s="94"/>
      <c r="G66" s="106"/>
      <c r="H66" s="94"/>
    </row>
    <row r="67" spans="1:8" s="108" customFormat="1" ht="13.5" x14ac:dyDescent="0.25">
      <c r="A67" s="104"/>
      <c r="B67" s="104"/>
      <c r="C67" s="104"/>
      <c r="D67" s="105"/>
      <c r="E67" s="94"/>
      <c r="F67" s="94"/>
      <c r="G67" s="106"/>
      <c r="H67" s="94"/>
    </row>
    <row r="68" spans="1:8" s="51" customFormat="1" ht="15.75" x14ac:dyDescent="0.25">
      <c r="A68" s="40"/>
      <c r="B68" s="40"/>
      <c r="C68" s="40"/>
      <c r="D68" s="101" t="s">
        <v>122</v>
      </c>
      <c r="E68" s="102"/>
      <c r="F68" s="102"/>
      <c r="G68" s="102"/>
      <c r="H68" s="120"/>
    </row>
    <row r="69" spans="1:8" s="108" customFormat="1" ht="13.5" x14ac:dyDescent="0.25">
      <c r="A69" s="104"/>
      <c r="B69" s="104"/>
      <c r="C69" s="104"/>
      <c r="D69" s="105"/>
      <c r="E69" s="94"/>
      <c r="F69" s="94"/>
      <c r="G69" s="106"/>
      <c r="H69" s="109"/>
    </row>
    <row r="70" spans="1:8" s="108" customFormat="1" ht="15.75" customHeight="1" x14ac:dyDescent="0.25">
      <c r="A70" s="104"/>
      <c r="B70" s="104"/>
      <c r="C70" s="104"/>
      <c r="D70" s="105"/>
      <c r="E70" s="94"/>
      <c r="F70" s="94"/>
      <c r="G70" s="106"/>
      <c r="H70" s="109"/>
    </row>
    <row r="71" spans="1:8" s="108" customFormat="1" ht="13.5" x14ac:dyDescent="0.25">
      <c r="A71" s="104"/>
      <c r="B71" s="104"/>
      <c r="C71" s="104"/>
      <c r="D71" s="121"/>
      <c r="E71" s="122"/>
      <c r="F71" s="122"/>
      <c r="G71" s="123"/>
      <c r="H71" s="124"/>
    </row>
    <row r="72" spans="1:8" s="108" customFormat="1" ht="13.5" x14ac:dyDescent="0.25">
      <c r="A72" s="104"/>
      <c r="B72" s="104"/>
      <c r="C72" s="104"/>
      <c r="D72" s="121"/>
      <c r="E72" s="122"/>
      <c r="F72" s="122"/>
      <c r="G72" s="123"/>
      <c r="H72" s="124"/>
    </row>
    <row r="73" spans="1:8" s="108" customFormat="1" ht="13.5" x14ac:dyDescent="0.25">
      <c r="A73" s="104"/>
      <c r="B73" s="104"/>
      <c r="C73" s="104"/>
      <c r="D73" s="121"/>
      <c r="E73" s="122"/>
      <c r="F73" s="122"/>
      <c r="G73" s="123"/>
      <c r="H73" s="124"/>
    </row>
    <row r="74" spans="1:8" s="108" customFormat="1" ht="13.5" x14ac:dyDescent="0.25">
      <c r="A74" s="104"/>
      <c r="B74" s="104"/>
      <c r="C74" s="104"/>
      <c r="D74" s="121"/>
      <c r="E74" s="122"/>
      <c r="F74" s="122"/>
      <c r="G74" s="123"/>
      <c r="H74" s="124"/>
    </row>
    <row r="75" spans="1:8" s="108" customFormat="1" ht="13.5" x14ac:dyDescent="0.25">
      <c r="A75" s="104"/>
      <c r="B75" s="104"/>
      <c r="C75" s="104"/>
      <c r="D75" s="121"/>
      <c r="E75" s="122"/>
      <c r="F75" s="122"/>
      <c r="G75" s="123"/>
      <c r="H75" s="124"/>
    </row>
    <row r="76" spans="1:8" s="108" customFormat="1" ht="13.5" x14ac:dyDescent="0.25">
      <c r="A76" s="104"/>
      <c r="B76" s="104"/>
      <c r="C76" s="104"/>
      <c r="D76" s="121"/>
      <c r="E76" s="122"/>
      <c r="F76" s="122"/>
      <c r="G76" s="123"/>
      <c r="H76" s="124"/>
    </row>
    <row r="77" spans="1:8" s="108" customFormat="1" ht="13.5" x14ac:dyDescent="0.25">
      <c r="A77" s="104"/>
      <c r="B77" s="104"/>
      <c r="C77" s="104"/>
      <c r="D77" s="121"/>
      <c r="E77" s="122"/>
      <c r="F77" s="122"/>
      <c r="G77" s="123"/>
      <c r="H77" s="124"/>
    </row>
    <row r="78" spans="1:8" s="108" customFormat="1" ht="13.5" x14ac:dyDescent="0.25">
      <c r="A78" s="104"/>
      <c r="B78" s="104"/>
      <c r="C78" s="104"/>
      <c r="D78" s="121"/>
      <c r="E78" s="122"/>
      <c r="F78" s="122"/>
      <c r="G78" s="123"/>
      <c r="H78" s="124"/>
    </row>
    <row r="79" spans="1:8" x14ac:dyDescent="0.25">
      <c r="A79" s="92"/>
      <c r="B79" s="92"/>
      <c r="C79" s="92"/>
      <c r="D79" s="125"/>
      <c r="E79" s="122"/>
      <c r="F79" s="122"/>
      <c r="G79" s="126"/>
      <c r="H79" s="125"/>
    </row>
    <row r="80" spans="1:8" ht="33.75" x14ac:dyDescent="0.25">
      <c r="D80" s="134" t="s">
        <v>123</v>
      </c>
    </row>
    <row r="81" spans="1:8" s="51" customFormat="1" ht="15.75" x14ac:dyDescent="0.25">
      <c r="A81" s="40"/>
      <c r="B81" s="40"/>
      <c r="C81" s="40"/>
      <c r="D81" s="127"/>
      <c r="E81" s="128"/>
      <c r="F81" s="128"/>
      <c r="G81" s="128"/>
      <c r="H81" s="129"/>
    </row>
    <row r="82" spans="1:8" s="51" customFormat="1" ht="15.75" x14ac:dyDescent="0.25">
      <c r="A82" s="40"/>
      <c r="B82" s="40"/>
      <c r="C82" s="40"/>
      <c r="D82" s="127"/>
      <c r="E82" s="128"/>
      <c r="F82" s="128"/>
      <c r="G82" s="128"/>
      <c r="H82" s="129"/>
    </row>
    <row r="83" spans="1:8" s="51" customFormat="1" ht="18" customHeight="1" x14ac:dyDescent="0.25">
      <c r="A83" s="40"/>
      <c r="B83" s="40"/>
      <c r="C83" s="40"/>
      <c r="D83" s="130" t="s">
        <v>112</v>
      </c>
      <c r="E83" s="131"/>
      <c r="F83" s="131"/>
      <c r="G83" s="131"/>
      <c r="H83" s="132"/>
    </row>
  </sheetData>
  <mergeCells count="2">
    <mergeCell ref="D8:H8"/>
    <mergeCell ref="D10:H10"/>
  </mergeCells>
  <pageMargins left="0.7" right="0.7" top="0.75" bottom="0.75" header="0.3" footer="0.3"/>
  <pageSetup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15D8-E718-4386-BD1D-FA941BD72E47}">
  <sheetPr>
    <tabColor theme="4"/>
  </sheetPr>
  <dimension ref="A1"/>
  <sheetViews>
    <sheetView workbookViewId="0">
      <selection activeCell="J30" sqref="J30"/>
    </sheetView>
  </sheetViews>
  <sheetFormatPr defaultRowHeight="15" x14ac:dyDescent="0.25"/>
  <sheetData>
    <row r="1" spans="1:1" x14ac:dyDescent="0.25">
      <c r="A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Program Dashboard</vt:lpstr>
      <vt:lpstr>Weekly Status Report</vt:lpstr>
      <vt:lpstr>Schedule</vt:lpstr>
      <vt:lpstr>'Program Dashboard'!Print_Area</vt:lpstr>
      <vt:lpstr>'Weekly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Successful Projects - Status Report</dc:title>
  <dc:creator>Renee Adair</dc:creator>
  <cp:keywords>Status</cp:keywords>
  <cp:lastModifiedBy>Renee Adair</cp:lastModifiedBy>
  <cp:lastPrinted>2018-11-05T17:39:00Z</cp:lastPrinted>
  <dcterms:created xsi:type="dcterms:W3CDTF">2018-11-05T17:06:10Z</dcterms:created>
  <dcterms:modified xsi:type="dcterms:W3CDTF">2018-11-05T17:39:12Z</dcterms:modified>
  <cp:category>Report</cp:category>
</cp:coreProperties>
</file>